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tedbc-my.sharepoint.com/personal/brubeck_associatedbc_onmicrosoft_com/Documents/Qsync/MY DOCUMENTS 2021/"/>
    </mc:Choice>
  </mc:AlternateContent>
  <xr:revisionPtr revIDLastSave="3" documentId="8_{375211C6-FF35-4B4D-B315-9F9089DBF029}" xr6:coauthVersionLast="47" xr6:coauthVersionMax="47" xr10:uidLastSave="{49A6672B-DBB8-4202-889A-7A036E5245CC}"/>
  <bookViews>
    <workbookView xWindow="-110" yWindow="-110" windowWidth="22780" windowHeight="14540" xr2:uid="{F87209F6-861F-4CB2-9449-B4822D509BBB}"/>
  </bookViews>
  <sheets>
    <sheet name="RAPIDS Const. Apprent Data FY21" sheetId="1" r:id="rId1"/>
  </sheets>
  <definedNames>
    <definedName name="_xlnm._FilterDatabase" localSheetId="0" hidden="1">'RAPIDS Const. Apprent Data FY21'!$A$3:$W$40</definedName>
    <definedName name="_xlnm.Print_Titles" localSheetId="0">'RAPIDS Const. Apprent Data FY21'!$1:$2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0" i="1" l="1"/>
  <c r="U40" i="1"/>
  <c r="T40" i="1"/>
  <c r="S40" i="1"/>
  <c r="R40" i="1"/>
  <c r="P40" i="1"/>
  <c r="O40" i="1"/>
  <c r="N40" i="1"/>
  <c r="M40" i="1"/>
  <c r="L40" i="1"/>
  <c r="J40" i="1"/>
  <c r="I40" i="1"/>
  <c r="H40" i="1"/>
  <c r="G40" i="1"/>
  <c r="F40" i="1"/>
  <c r="C40" i="1"/>
  <c r="B40" i="1"/>
  <c r="A40" i="1"/>
  <c r="W39" i="1"/>
  <c r="Q39" i="1"/>
  <c r="K39" i="1"/>
  <c r="W38" i="1"/>
  <c r="Q38" i="1"/>
  <c r="K38" i="1"/>
  <c r="W37" i="1"/>
  <c r="Q37" i="1"/>
  <c r="K37" i="1"/>
  <c r="W36" i="1"/>
  <c r="Q36" i="1"/>
  <c r="K36" i="1"/>
  <c r="W35" i="1"/>
  <c r="Q35" i="1"/>
  <c r="K35" i="1"/>
  <c r="W34" i="1"/>
  <c r="Q34" i="1"/>
  <c r="K34" i="1"/>
  <c r="W33" i="1"/>
  <c r="Q33" i="1"/>
  <c r="K33" i="1"/>
  <c r="W32" i="1"/>
  <c r="Q32" i="1"/>
  <c r="K32" i="1"/>
  <c r="W31" i="1"/>
  <c r="Q31" i="1"/>
  <c r="K31" i="1"/>
  <c r="W30" i="1"/>
  <c r="Q30" i="1"/>
  <c r="K30" i="1"/>
  <c r="W29" i="1"/>
  <c r="Q29" i="1"/>
  <c r="K29" i="1"/>
  <c r="W28" i="1"/>
  <c r="Q28" i="1"/>
  <c r="K28" i="1"/>
  <c r="W27" i="1"/>
  <c r="Q27" i="1"/>
  <c r="K27" i="1"/>
  <c r="W26" i="1"/>
  <c r="Q26" i="1"/>
  <c r="K26" i="1"/>
  <c r="W25" i="1"/>
  <c r="Q25" i="1"/>
  <c r="K25" i="1"/>
  <c r="W24" i="1"/>
  <c r="Q24" i="1"/>
  <c r="K24" i="1"/>
  <c r="W23" i="1"/>
  <c r="Q23" i="1"/>
  <c r="K23" i="1"/>
  <c r="W22" i="1"/>
  <c r="Q22" i="1"/>
  <c r="K22" i="1"/>
  <c r="W21" i="1"/>
  <c r="Q21" i="1"/>
  <c r="K21" i="1"/>
  <c r="W20" i="1"/>
  <c r="Q20" i="1"/>
  <c r="K20" i="1"/>
  <c r="W19" i="1"/>
  <c r="Q19" i="1"/>
  <c r="K19" i="1"/>
  <c r="W18" i="1"/>
  <c r="Q18" i="1"/>
  <c r="K18" i="1"/>
  <c r="W17" i="1"/>
  <c r="Q17" i="1"/>
  <c r="K17" i="1"/>
  <c r="W16" i="1"/>
  <c r="Q16" i="1"/>
  <c r="K16" i="1"/>
  <c r="W15" i="1"/>
  <c r="Q15" i="1"/>
  <c r="K15" i="1"/>
  <c r="W14" i="1"/>
  <c r="Q14" i="1"/>
  <c r="K14" i="1"/>
  <c r="W13" i="1"/>
  <c r="Q13" i="1"/>
  <c r="K13" i="1"/>
  <c r="W12" i="1"/>
  <c r="Q12" i="1"/>
  <c r="K12" i="1"/>
  <c r="W11" i="1"/>
  <c r="Q11" i="1"/>
  <c r="K11" i="1"/>
  <c r="W10" i="1"/>
  <c r="Q10" i="1"/>
  <c r="K10" i="1"/>
  <c r="W9" i="1"/>
  <c r="Q9" i="1"/>
  <c r="K9" i="1"/>
  <c r="W8" i="1"/>
  <c r="Q8" i="1"/>
  <c r="K8" i="1"/>
  <c r="W7" i="1"/>
  <c r="Q7" i="1"/>
  <c r="K7" i="1"/>
  <c r="W6" i="1"/>
  <c r="Q6" i="1"/>
  <c r="K6" i="1"/>
  <c r="W5" i="1"/>
  <c r="Q5" i="1"/>
  <c r="K5" i="1"/>
  <c r="W4" i="1"/>
  <c r="Q4" i="1"/>
  <c r="K4" i="1"/>
  <c r="W3" i="1"/>
  <c r="Q3" i="1"/>
  <c r="K3" i="1"/>
  <c r="K40" i="1" s="1"/>
  <c r="W40" i="1" l="1"/>
  <c r="Q40" i="1"/>
</calcChain>
</file>

<file path=xl/sharedStrings.xml><?xml version="1.0" encoding="utf-8"?>
<sst xmlns="http://schemas.openxmlformats.org/spreadsheetml/2006/main" count="111" uniqueCount="64">
  <si>
    <t>State RAPIDS Participant (35)</t>
  </si>
  <si>
    <t>State</t>
  </si>
  <si>
    <r>
      <rPr>
        <b/>
        <i/>
        <sz val="11"/>
        <color theme="1"/>
        <rFont val="Calibri"/>
        <family val="2"/>
        <scheme val="minor"/>
      </rPr>
      <t>Active</t>
    </r>
    <r>
      <rPr>
        <b/>
        <sz val="11"/>
        <color theme="1"/>
        <rFont val="Calibri"/>
        <family val="2"/>
        <scheme val="minor"/>
      </rPr>
      <t xml:space="preserve"> Apprentices in Construction Industry</t>
    </r>
  </si>
  <si>
    <r>
      <t xml:space="preserve">Apprenticeship </t>
    </r>
    <r>
      <rPr>
        <b/>
        <i/>
        <sz val="11"/>
        <color theme="1"/>
        <rFont val="Calibri"/>
        <family val="2"/>
        <scheme val="minor"/>
      </rPr>
      <t>Completers</t>
    </r>
    <r>
      <rPr>
        <b/>
        <sz val="11"/>
        <color theme="1"/>
        <rFont val="Calibri"/>
        <family val="2"/>
        <scheme val="minor"/>
      </rPr>
      <t xml:space="preserve"> in Construction Industry</t>
    </r>
  </si>
  <si>
    <r>
      <t xml:space="preserve">Construction Industry Apprenticeship </t>
    </r>
    <r>
      <rPr>
        <b/>
        <i/>
        <sz val="11"/>
        <color theme="1"/>
        <rFont val="Calibri"/>
        <family val="2"/>
        <scheme val="minor"/>
      </rPr>
      <t>Programs</t>
    </r>
  </si>
  <si>
    <t>1=Y, 0=No</t>
  </si>
  <si>
    <t>1=Y</t>
  </si>
  <si>
    <t>FY17</t>
  </si>
  <si>
    <t>FY18</t>
  </si>
  <si>
    <t>FY19</t>
  </si>
  <si>
    <t>FY20</t>
  </si>
  <si>
    <t>FY21</t>
  </si>
  <si>
    <t>YoY Change</t>
  </si>
  <si>
    <t>OA</t>
  </si>
  <si>
    <t>AK</t>
  </si>
  <si>
    <t>AL</t>
  </si>
  <si>
    <t>AR</t>
  </si>
  <si>
    <t>SAA</t>
  </si>
  <si>
    <t>AZ</t>
  </si>
  <si>
    <t>CA</t>
  </si>
  <si>
    <t>CO</t>
  </si>
  <si>
    <t>FL</t>
  </si>
  <si>
    <t>GA</t>
  </si>
  <si>
    <t>GU</t>
  </si>
  <si>
    <t>IA</t>
  </si>
  <si>
    <t>ID</t>
  </si>
  <si>
    <t>IL</t>
  </si>
  <si>
    <t>IN</t>
  </si>
  <si>
    <t>KS</t>
  </si>
  <si>
    <t>KY</t>
  </si>
  <si>
    <t>LA</t>
  </si>
  <si>
    <t>MI</t>
  </si>
  <si>
    <t>MO</t>
  </si>
  <si>
    <t>MS</t>
  </si>
  <si>
    <t>ND</t>
  </si>
  <si>
    <t>NE</t>
  </si>
  <si>
    <t>NH</t>
  </si>
  <si>
    <t>NJ</t>
  </si>
  <si>
    <t>NV</t>
  </si>
  <si>
    <t>OH</t>
  </si>
  <si>
    <t>OK</t>
  </si>
  <si>
    <t>PA</t>
  </si>
  <si>
    <t>RI</t>
  </si>
  <si>
    <t>SC</t>
  </si>
  <si>
    <t>SD</t>
  </si>
  <si>
    <t>TN</t>
  </si>
  <si>
    <t>TX</t>
  </si>
  <si>
    <t>UT</t>
  </si>
  <si>
    <t>WV</t>
  </si>
  <si>
    <t>WY</t>
  </si>
  <si>
    <t>Natl Progs</t>
  </si>
  <si>
    <t>Multi-State</t>
  </si>
  <si>
    <t>Total</t>
  </si>
  <si>
    <t>Non-participating SAAs states report data to OA on a quarterly basis, which is aggregated in the National Registered Apprenticeship Results table at https://doleta.gov/oa/data_statistics.cfm.</t>
  </si>
  <si>
    <t>However, this aggregate data does not have detailed information about the construction industry because some of the non-participating SAA states do not have granular data on the</t>
  </si>
  <si>
    <t>Note: Raw data of construction industry federal registered apprenticeship programs provided via email by U.S. DOL's Office of Apprenticeship, 3/11/22.</t>
  </si>
  <si>
    <t>Note: Some SAA states do not report complete information to the U.S. DOL through the RAPIDS program, so some SAA states are not included in this chart.</t>
  </si>
  <si>
    <t>Comparative tables not created by DOL.</t>
  </si>
  <si>
    <t>construction industr. However some of these states include the industry data in overall DOL data.</t>
  </si>
  <si>
    <t>SAA State RAPIDS Participant (12)</t>
  </si>
  <si>
    <t>Non-RAPIDS State (16)</t>
  </si>
  <si>
    <t>OA (23) or SAA (28) State</t>
  </si>
  <si>
    <t>U.S. DOL receives data from RAPIDS, which is 23 federal OA states and 11 states and Guam.</t>
  </si>
  <si>
    <t>Alabama (2019) and Tennessee (2021) switched from OA to SAA states.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</si>
</sst>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8" xfId="0" applyFont="1" applyBorder="1"/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0" fontId="0" fillId="3" borderId="5" xfId="0" applyFill="1" applyBorder="1"/>
    <xf numFmtId="3" fontId="0" fillId="3" borderId="9" xfId="0" applyNumberFormat="1" applyFill="1" applyBorder="1"/>
    <xf numFmtId="3" fontId="0" fillId="3" borderId="0" xfId="0" applyNumberFormat="1" applyFill="1"/>
    <xf numFmtId="3" fontId="0" fillId="3" borderId="10" xfId="0" applyNumberFormat="1" applyFill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2" borderId="12" xfId="0" applyNumberFormat="1" applyFont="1" applyFill="1" applyBorder="1"/>
    <xf numFmtId="3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/>
    <xf numFmtId="0" fontId="1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A60D-236F-464F-9AD0-FBFB4D889F80}">
  <sheetPr>
    <pageSetUpPr fitToPage="1"/>
  </sheetPr>
  <dimension ref="A1:W50"/>
  <sheetViews>
    <sheetView tabSelected="1" zoomScale="70" zoomScaleNormal="70" workbookViewId="0">
      <selection activeCell="E1" sqref="E1"/>
    </sheetView>
  </sheetViews>
  <sheetFormatPr defaultRowHeight="15" x14ac:dyDescent="0.25"/>
  <cols>
    <col min="1" max="1" width="12.42578125" customWidth="1"/>
    <col min="2" max="2" width="14.140625" customWidth="1"/>
    <col min="3" max="3" width="11" customWidth="1"/>
    <col min="4" max="4" width="9.42578125" bestFit="1" customWidth="1"/>
    <col min="5" max="5" width="11" customWidth="1"/>
    <col min="11" max="11" width="11.42578125" customWidth="1"/>
    <col min="17" max="17" width="11.42578125" customWidth="1"/>
    <col min="23" max="23" width="10.5703125" customWidth="1"/>
  </cols>
  <sheetData>
    <row r="1" spans="1:23" s="2" customFormat="1" ht="60.75" thickBot="1" x14ac:dyDescent="0.3">
      <c r="A1" s="1" t="s">
        <v>0</v>
      </c>
      <c r="B1" s="1" t="s">
        <v>59</v>
      </c>
      <c r="C1" s="1" t="s">
        <v>60</v>
      </c>
      <c r="D1" s="1" t="s">
        <v>61</v>
      </c>
      <c r="E1" s="26" t="s">
        <v>1</v>
      </c>
      <c r="F1" s="20" t="s">
        <v>2</v>
      </c>
      <c r="G1" s="21"/>
      <c r="H1" s="21"/>
      <c r="I1" s="21"/>
      <c r="J1" s="21"/>
      <c r="K1" s="22"/>
      <c r="L1" s="20" t="s">
        <v>3</v>
      </c>
      <c r="M1" s="21"/>
      <c r="N1" s="21"/>
      <c r="O1" s="21"/>
      <c r="P1" s="21"/>
      <c r="Q1" s="22"/>
      <c r="R1" s="20" t="s">
        <v>4</v>
      </c>
      <c r="S1" s="23"/>
      <c r="T1" s="23"/>
      <c r="U1" s="23"/>
      <c r="V1" s="23"/>
      <c r="W1" s="24"/>
    </row>
    <row r="2" spans="1:23" x14ac:dyDescent="0.25">
      <c r="A2" s="3" t="s">
        <v>5</v>
      </c>
      <c r="B2" s="3" t="s">
        <v>6</v>
      </c>
      <c r="C2" s="3" t="s">
        <v>6</v>
      </c>
      <c r="D2" s="3"/>
      <c r="E2" s="3"/>
      <c r="F2" s="4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7" t="s">
        <v>12</v>
      </c>
      <c r="L2" s="4" t="s">
        <v>7</v>
      </c>
      <c r="M2" s="5" t="s">
        <v>8</v>
      </c>
      <c r="N2" s="5" t="s">
        <v>9</v>
      </c>
      <c r="O2" s="5" t="s">
        <v>10</v>
      </c>
      <c r="P2" s="6" t="s">
        <v>11</v>
      </c>
      <c r="Q2" s="7" t="s">
        <v>12</v>
      </c>
      <c r="R2" s="4" t="s">
        <v>7</v>
      </c>
      <c r="S2" s="5" t="s">
        <v>8</v>
      </c>
      <c r="T2" s="5" t="s">
        <v>9</v>
      </c>
      <c r="U2" s="5" t="s">
        <v>10</v>
      </c>
      <c r="V2" s="6" t="s">
        <v>11</v>
      </c>
      <c r="W2" s="7" t="s">
        <v>12</v>
      </c>
    </row>
    <row r="3" spans="1:23" x14ac:dyDescent="0.25">
      <c r="A3" s="3">
        <v>1</v>
      </c>
      <c r="B3" s="3"/>
      <c r="C3" s="3"/>
      <c r="D3" s="3" t="s">
        <v>13</v>
      </c>
      <c r="E3" s="3" t="s">
        <v>14</v>
      </c>
      <c r="F3" s="8">
        <v>1492</v>
      </c>
      <c r="G3" s="9">
        <v>1527</v>
      </c>
      <c r="H3" s="9">
        <v>1547</v>
      </c>
      <c r="I3" s="9">
        <v>1597</v>
      </c>
      <c r="J3" s="9">
        <v>1658</v>
      </c>
      <c r="K3" s="10">
        <f>SUM(J3-I3)</f>
        <v>61</v>
      </c>
      <c r="L3" s="8">
        <v>217</v>
      </c>
      <c r="M3" s="9">
        <v>182</v>
      </c>
      <c r="N3" s="9">
        <v>188</v>
      </c>
      <c r="O3" s="9">
        <v>208</v>
      </c>
      <c r="P3" s="9">
        <v>200</v>
      </c>
      <c r="Q3" s="10">
        <f>SUM(P3-O3)</f>
        <v>-8</v>
      </c>
      <c r="R3" s="8">
        <v>223</v>
      </c>
      <c r="S3" s="9">
        <v>191</v>
      </c>
      <c r="T3" s="9">
        <v>182</v>
      </c>
      <c r="U3" s="9">
        <v>182</v>
      </c>
      <c r="V3" s="9">
        <v>172</v>
      </c>
      <c r="W3" s="10">
        <f>V3-U3</f>
        <v>-10</v>
      </c>
    </row>
    <row r="4" spans="1:23" x14ac:dyDescent="0.25">
      <c r="A4" s="11">
        <v>1</v>
      </c>
      <c r="B4" s="11">
        <v>1</v>
      </c>
      <c r="C4" s="11"/>
      <c r="D4" s="11" t="s">
        <v>17</v>
      </c>
      <c r="E4" s="11" t="s">
        <v>15</v>
      </c>
      <c r="F4" s="12">
        <v>3527</v>
      </c>
      <c r="G4" s="13">
        <v>4277</v>
      </c>
      <c r="H4" s="13">
        <v>2740</v>
      </c>
      <c r="I4" s="13">
        <v>2549</v>
      </c>
      <c r="J4" s="13">
        <v>2253</v>
      </c>
      <c r="K4" s="14">
        <f t="shared" ref="K4:K39" si="0">SUM(J4-I4)</f>
        <v>-296</v>
      </c>
      <c r="L4" s="12">
        <v>460</v>
      </c>
      <c r="M4" s="13">
        <v>384</v>
      </c>
      <c r="N4" s="13">
        <v>256</v>
      </c>
      <c r="O4" s="13">
        <v>310</v>
      </c>
      <c r="P4" s="13">
        <v>299</v>
      </c>
      <c r="Q4" s="14">
        <f t="shared" ref="Q4:Q39" si="1">SUM(P4-O4)</f>
        <v>-11</v>
      </c>
      <c r="R4" s="12">
        <v>43</v>
      </c>
      <c r="S4" s="13">
        <v>44</v>
      </c>
      <c r="T4" s="13">
        <v>47</v>
      </c>
      <c r="U4" s="13">
        <v>47</v>
      </c>
      <c r="V4" s="13">
        <v>44</v>
      </c>
      <c r="W4" s="14">
        <f t="shared" ref="W4:W39" si="2">V4-U4</f>
        <v>-3</v>
      </c>
    </row>
    <row r="5" spans="1:23" x14ac:dyDescent="0.25">
      <c r="A5" s="3">
        <v>1</v>
      </c>
      <c r="B5" s="3"/>
      <c r="C5" s="3"/>
      <c r="D5" s="3" t="s">
        <v>13</v>
      </c>
      <c r="E5" s="3" t="s">
        <v>16</v>
      </c>
      <c r="F5" s="8">
        <v>4596</v>
      </c>
      <c r="G5" s="9">
        <v>5227</v>
      </c>
      <c r="H5" s="9">
        <v>6041</v>
      </c>
      <c r="I5" s="9">
        <v>6352</v>
      </c>
      <c r="J5" s="9">
        <v>6870</v>
      </c>
      <c r="K5" s="10">
        <f t="shared" si="0"/>
        <v>518</v>
      </c>
      <c r="L5" s="8">
        <v>337</v>
      </c>
      <c r="M5" s="9">
        <v>368</v>
      </c>
      <c r="N5" s="9">
        <v>369</v>
      </c>
      <c r="O5" s="9">
        <v>396</v>
      </c>
      <c r="P5" s="9">
        <v>445</v>
      </c>
      <c r="Q5" s="10">
        <f t="shared" si="1"/>
        <v>49</v>
      </c>
      <c r="R5" s="8">
        <v>71</v>
      </c>
      <c r="S5" s="9">
        <v>71</v>
      </c>
      <c r="T5" s="9">
        <v>86</v>
      </c>
      <c r="U5" s="9">
        <v>87</v>
      </c>
      <c r="V5" s="9">
        <v>90</v>
      </c>
      <c r="W5" s="10">
        <f t="shared" si="2"/>
        <v>3</v>
      </c>
    </row>
    <row r="6" spans="1:23" x14ac:dyDescent="0.25">
      <c r="A6" s="11">
        <v>1</v>
      </c>
      <c r="B6" s="11">
        <v>1</v>
      </c>
      <c r="C6" s="11"/>
      <c r="D6" s="11" t="s">
        <v>17</v>
      </c>
      <c r="E6" s="11" t="s">
        <v>18</v>
      </c>
      <c r="F6" s="12">
        <v>2075</v>
      </c>
      <c r="G6" s="13">
        <v>2978</v>
      </c>
      <c r="H6" s="13">
        <v>3114</v>
      </c>
      <c r="I6" s="13">
        <v>3165</v>
      </c>
      <c r="J6" s="13">
        <v>3077</v>
      </c>
      <c r="K6" s="14">
        <f t="shared" si="0"/>
        <v>-88</v>
      </c>
      <c r="L6" s="12">
        <v>335</v>
      </c>
      <c r="M6" s="13">
        <v>264</v>
      </c>
      <c r="N6" s="13">
        <v>282</v>
      </c>
      <c r="O6" s="13">
        <v>268</v>
      </c>
      <c r="P6" s="13">
        <v>373</v>
      </c>
      <c r="Q6" s="14">
        <f t="shared" si="1"/>
        <v>105</v>
      </c>
      <c r="R6" s="12">
        <v>66</v>
      </c>
      <c r="S6" s="13">
        <v>52</v>
      </c>
      <c r="T6" s="13">
        <v>47</v>
      </c>
      <c r="U6" s="13">
        <v>52</v>
      </c>
      <c r="V6" s="13">
        <v>55</v>
      </c>
      <c r="W6" s="14">
        <f t="shared" si="2"/>
        <v>3</v>
      </c>
    </row>
    <row r="7" spans="1:23" x14ac:dyDescent="0.25">
      <c r="A7" s="3">
        <v>1</v>
      </c>
      <c r="B7" s="3"/>
      <c r="C7" s="3"/>
      <c r="D7" s="3" t="s">
        <v>13</v>
      </c>
      <c r="E7" s="3" t="s">
        <v>19</v>
      </c>
      <c r="F7" s="8">
        <v>50899</v>
      </c>
      <c r="G7" s="9">
        <v>62658</v>
      </c>
      <c r="H7" s="9">
        <v>66303</v>
      </c>
      <c r="I7" s="9">
        <v>68979</v>
      </c>
      <c r="J7" s="9">
        <v>64554</v>
      </c>
      <c r="K7" s="10">
        <f t="shared" si="0"/>
        <v>-4425</v>
      </c>
      <c r="L7" s="8">
        <v>5873</v>
      </c>
      <c r="M7" s="9">
        <v>6175</v>
      </c>
      <c r="N7" s="9">
        <v>7634</v>
      </c>
      <c r="O7" s="9">
        <v>7664</v>
      </c>
      <c r="P7" s="9">
        <v>9574</v>
      </c>
      <c r="Q7" s="10">
        <f t="shared" si="1"/>
        <v>1910</v>
      </c>
      <c r="R7" s="8">
        <v>194</v>
      </c>
      <c r="S7" s="9">
        <v>187</v>
      </c>
      <c r="T7" s="9">
        <v>207</v>
      </c>
      <c r="U7" s="9">
        <v>213</v>
      </c>
      <c r="V7" s="9">
        <v>244</v>
      </c>
      <c r="W7" s="10">
        <f t="shared" si="2"/>
        <v>31</v>
      </c>
    </row>
    <row r="8" spans="1:23" x14ac:dyDescent="0.25">
      <c r="A8" s="3">
        <v>1</v>
      </c>
      <c r="B8" s="3"/>
      <c r="C8" s="3"/>
      <c r="D8" s="3" t="s">
        <v>13</v>
      </c>
      <c r="E8" s="3" t="s">
        <v>20</v>
      </c>
      <c r="F8" s="8">
        <v>3344</v>
      </c>
      <c r="G8" s="9">
        <v>4405</v>
      </c>
      <c r="H8" s="9">
        <v>4669</v>
      </c>
      <c r="I8" s="9">
        <v>4399</v>
      </c>
      <c r="J8" s="9">
        <v>4281</v>
      </c>
      <c r="K8" s="10">
        <f t="shared" si="0"/>
        <v>-118</v>
      </c>
      <c r="L8" s="8">
        <v>441</v>
      </c>
      <c r="M8" s="9">
        <v>447</v>
      </c>
      <c r="N8" s="9">
        <v>542</v>
      </c>
      <c r="O8" s="9">
        <v>488</v>
      </c>
      <c r="P8" s="9">
        <v>655</v>
      </c>
      <c r="Q8" s="10">
        <f t="shared" si="1"/>
        <v>167</v>
      </c>
      <c r="R8" s="8">
        <v>60</v>
      </c>
      <c r="S8" s="9">
        <v>64</v>
      </c>
      <c r="T8" s="9">
        <v>67</v>
      </c>
      <c r="U8" s="9">
        <v>68</v>
      </c>
      <c r="V8" s="9">
        <v>79</v>
      </c>
      <c r="W8" s="10">
        <f t="shared" si="2"/>
        <v>11</v>
      </c>
    </row>
    <row r="9" spans="1:23" x14ac:dyDescent="0.25">
      <c r="A9" s="11">
        <v>1</v>
      </c>
      <c r="B9" s="11">
        <v>1</v>
      </c>
      <c r="C9" s="11"/>
      <c r="D9" s="11" t="s">
        <v>17</v>
      </c>
      <c r="E9" s="11" t="s">
        <v>21</v>
      </c>
      <c r="F9" s="12">
        <v>7804</v>
      </c>
      <c r="G9" s="13">
        <v>9570</v>
      </c>
      <c r="H9" s="13">
        <v>10486</v>
      </c>
      <c r="I9" s="13">
        <v>9620</v>
      </c>
      <c r="J9" s="13">
        <v>9087</v>
      </c>
      <c r="K9" s="14">
        <f t="shared" si="0"/>
        <v>-533</v>
      </c>
      <c r="L9" s="12">
        <v>879</v>
      </c>
      <c r="M9" s="13">
        <v>902</v>
      </c>
      <c r="N9" s="13">
        <v>1274</v>
      </c>
      <c r="O9" s="13">
        <v>1168</v>
      </c>
      <c r="P9" s="13">
        <v>1227</v>
      </c>
      <c r="Q9" s="14">
        <f t="shared" si="1"/>
        <v>59</v>
      </c>
      <c r="R9" s="12">
        <v>122</v>
      </c>
      <c r="S9" s="13">
        <v>109</v>
      </c>
      <c r="T9" s="13">
        <v>123</v>
      </c>
      <c r="U9" s="13">
        <v>117</v>
      </c>
      <c r="V9" s="13">
        <v>115</v>
      </c>
      <c r="W9" s="14">
        <f t="shared" si="2"/>
        <v>-2</v>
      </c>
    </row>
    <row r="10" spans="1:23" x14ac:dyDescent="0.25">
      <c r="A10" s="3">
        <v>1</v>
      </c>
      <c r="B10" s="3"/>
      <c r="C10" s="3"/>
      <c r="D10" s="3" t="s">
        <v>13</v>
      </c>
      <c r="E10" s="3" t="s">
        <v>22</v>
      </c>
      <c r="F10" s="8">
        <v>4223</v>
      </c>
      <c r="G10" s="9">
        <v>5539</v>
      </c>
      <c r="H10" s="9">
        <v>6071</v>
      </c>
      <c r="I10" s="9">
        <v>5960</v>
      </c>
      <c r="J10" s="9">
        <v>6336</v>
      </c>
      <c r="K10" s="10">
        <f t="shared" si="0"/>
        <v>376</v>
      </c>
      <c r="L10" s="8">
        <v>465</v>
      </c>
      <c r="M10" s="9">
        <v>529</v>
      </c>
      <c r="N10" s="9">
        <v>520</v>
      </c>
      <c r="O10" s="9">
        <v>528</v>
      </c>
      <c r="P10" s="9">
        <v>583</v>
      </c>
      <c r="Q10" s="10">
        <f t="shared" si="1"/>
        <v>55</v>
      </c>
      <c r="R10" s="8">
        <v>49</v>
      </c>
      <c r="S10" s="9">
        <v>51</v>
      </c>
      <c r="T10" s="9">
        <v>58</v>
      </c>
      <c r="U10" s="9">
        <v>57</v>
      </c>
      <c r="V10" s="9">
        <v>60</v>
      </c>
      <c r="W10" s="10">
        <f t="shared" si="2"/>
        <v>3</v>
      </c>
    </row>
    <row r="11" spans="1:23" x14ac:dyDescent="0.25">
      <c r="A11" s="11">
        <v>1</v>
      </c>
      <c r="B11" s="11">
        <v>1</v>
      </c>
      <c r="C11" s="11"/>
      <c r="D11" s="11" t="s">
        <v>17</v>
      </c>
      <c r="E11" s="11" t="s">
        <v>23</v>
      </c>
      <c r="F11" s="12">
        <v>205</v>
      </c>
      <c r="G11" s="13">
        <v>248</v>
      </c>
      <c r="H11" s="13">
        <v>119</v>
      </c>
      <c r="I11" s="13">
        <v>117</v>
      </c>
      <c r="J11" s="13">
        <v>116</v>
      </c>
      <c r="K11" s="14">
        <f t="shared" si="0"/>
        <v>-1</v>
      </c>
      <c r="L11" s="12">
        <v>10</v>
      </c>
      <c r="M11" s="13">
        <v>4</v>
      </c>
      <c r="N11" s="13">
        <v>9</v>
      </c>
      <c r="O11" s="13">
        <v>2</v>
      </c>
      <c r="P11" s="13">
        <v>1</v>
      </c>
      <c r="Q11" s="14">
        <f t="shared" si="1"/>
        <v>-1</v>
      </c>
      <c r="R11" s="12">
        <v>22</v>
      </c>
      <c r="S11" s="13">
        <v>22</v>
      </c>
      <c r="T11" s="13">
        <v>25</v>
      </c>
      <c r="U11" s="13">
        <v>25</v>
      </c>
      <c r="V11" s="13">
        <v>25</v>
      </c>
      <c r="W11" s="14">
        <f t="shared" si="2"/>
        <v>0</v>
      </c>
    </row>
    <row r="12" spans="1:23" x14ac:dyDescent="0.25">
      <c r="A12" s="3">
        <v>1</v>
      </c>
      <c r="B12" s="3"/>
      <c r="C12" s="3"/>
      <c r="D12" s="3" t="s">
        <v>13</v>
      </c>
      <c r="E12" s="3" t="s">
        <v>24</v>
      </c>
      <c r="F12" s="8">
        <v>4529</v>
      </c>
      <c r="G12" s="9">
        <v>5097</v>
      </c>
      <c r="H12" s="9">
        <v>5012</v>
      </c>
      <c r="I12" s="9">
        <v>4727</v>
      </c>
      <c r="J12" s="9">
        <v>4995</v>
      </c>
      <c r="K12" s="10">
        <f t="shared" si="0"/>
        <v>268</v>
      </c>
      <c r="L12" s="8">
        <v>864</v>
      </c>
      <c r="M12" s="9">
        <v>950</v>
      </c>
      <c r="N12" s="9">
        <v>967</v>
      </c>
      <c r="O12" s="9">
        <v>964</v>
      </c>
      <c r="P12" s="9">
        <v>1007</v>
      </c>
      <c r="Q12" s="10">
        <f t="shared" si="1"/>
        <v>43</v>
      </c>
      <c r="R12" s="8">
        <v>664</v>
      </c>
      <c r="S12" s="9">
        <v>609</v>
      </c>
      <c r="T12" s="9">
        <v>627</v>
      </c>
      <c r="U12" s="9">
        <v>655</v>
      </c>
      <c r="V12" s="9">
        <v>662</v>
      </c>
      <c r="W12" s="10">
        <f t="shared" si="2"/>
        <v>7</v>
      </c>
    </row>
    <row r="13" spans="1:23" x14ac:dyDescent="0.25">
      <c r="A13" s="3">
        <v>1</v>
      </c>
      <c r="B13" s="3"/>
      <c r="C13" s="3"/>
      <c r="D13" s="3" t="s">
        <v>13</v>
      </c>
      <c r="E13" s="3" t="s">
        <v>25</v>
      </c>
      <c r="F13" s="8">
        <v>608</v>
      </c>
      <c r="G13" s="9">
        <v>688</v>
      </c>
      <c r="H13" s="9">
        <v>759</v>
      </c>
      <c r="I13" s="9">
        <v>834</v>
      </c>
      <c r="J13" s="9">
        <v>869</v>
      </c>
      <c r="K13" s="10">
        <f t="shared" si="0"/>
        <v>35</v>
      </c>
      <c r="L13" s="8">
        <v>80</v>
      </c>
      <c r="M13" s="9">
        <v>62</v>
      </c>
      <c r="N13" s="9">
        <v>81</v>
      </c>
      <c r="O13" s="9">
        <v>109</v>
      </c>
      <c r="P13" s="9">
        <v>137</v>
      </c>
      <c r="Q13" s="10">
        <f t="shared" si="1"/>
        <v>28</v>
      </c>
      <c r="R13" s="8">
        <v>64</v>
      </c>
      <c r="S13" s="9">
        <v>60</v>
      </c>
      <c r="T13" s="9">
        <v>72</v>
      </c>
      <c r="U13" s="9">
        <v>78</v>
      </c>
      <c r="V13" s="9">
        <v>84</v>
      </c>
      <c r="W13" s="10">
        <f t="shared" si="2"/>
        <v>6</v>
      </c>
    </row>
    <row r="14" spans="1:23" x14ac:dyDescent="0.25">
      <c r="A14" s="3">
        <v>1</v>
      </c>
      <c r="B14" s="3"/>
      <c r="C14" s="3"/>
      <c r="D14" s="3" t="s">
        <v>13</v>
      </c>
      <c r="E14" s="3" t="s">
        <v>26</v>
      </c>
      <c r="F14" s="8">
        <v>10743</v>
      </c>
      <c r="G14" s="9">
        <v>13548</v>
      </c>
      <c r="H14" s="9">
        <v>14512</v>
      </c>
      <c r="I14" s="9">
        <v>14546</v>
      </c>
      <c r="J14" s="9">
        <v>14226</v>
      </c>
      <c r="K14" s="10">
        <f t="shared" si="0"/>
        <v>-320</v>
      </c>
      <c r="L14" s="8">
        <v>1762</v>
      </c>
      <c r="M14" s="9">
        <v>1746</v>
      </c>
      <c r="N14" s="9">
        <v>2094</v>
      </c>
      <c r="O14" s="9">
        <v>1929</v>
      </c>
      <c r="P14" s="9">
        <v>2384</v>
      </c>
      <c r="Q14" s="10">
        <f t="shared" si="1"/>
        <v>455</v>
      </c>
      <c r="R14" s="8">
        <v>169</v>
      </c>
      <c r="S14" s="9">
        <v>167</v>
      </c>
      <c r="T14" s="9">
        <v>177</v>
      </c>
      <c r="U14" s="9">
        <v>179</v>
      </c>
      <c r="V14" s="9">
        <v>192</v>
      </c>
      <c r="W14" s="10">
        <f t="shared" si="2"/>
        <v>13</v>
      </c>
    </row>
    <row r="15" spans="1:23" x14ac:dyDescent="0.25">
      <c r="A15" s="3">
        <v>1</v>
      </c>
      <c r="B15" s="3"/>
      <c r="C15" s="3"/>
      <c r="D15" s="3" t="s">
        <v>13</v>
      </c>
      <c r="E15" s="3" t="s">
        <v>27</v>
      </c>
      <c r="F15" s="8">
        <v>7398</v>
      </c>
      <c r="G15" s="9">
        <v>8988</v>
      </c>
      <c r="H15" s="9">
        <v>11316</v>
      </c>
      <c r="I15" s="9">
        <v>11946</v>
      </c>
      <c r="J15" s="9">
        <v>12208</v>
      </c>
      <c r="K15" s="10">
        <f t="shared" si="0"/>
        <v>262</v>
      </c>
      <c r="L15" s="8">
        <v>847</v>
      </c>
      <c r="M15" s="9">
        <v>987</v>
      </c>
      <c r="N15" s="9">
        <v>1311</v>
      </c>
      <c r="O15" s="9">
        <v>1320</v>
      </c>
      <c r="P15" s="9">
        <v>1559</v>
      </c>
      <c r="Q15" s="10">
        <f t="shared" si="1"/>
        <v>239</v>
      </c>
      <c r="R15" s="8">
        <v>503</v>
      </c>
      <c r="S15" s="9">
        <v>521</v>
      </c>
      <c r="T15" s="9">
        <v>601</v>
      </c>
      <c r="U15" s="9">
        <v>614</v>
      </c>
      <c r="V15" s="9">
        <v>650</v>
      </c>
      <c r="W15" s="10">
        <f t="shared" si="2"/>
        <v>36</v>
      </c>
    </row>
    <row r="16" spans="1:23" x14ac:dyDescent="0.25">
      <c r="A16" s="11">
        <v>1</v>
      </c>
      <c r="B16" s="11">
        <v>1</v>
      </c>
      <c r="C16" s="11"/>
      <c r="D16" s="11" t="s">
        <v>17</v>
      </c>
      <c r="E16" s="11" t="s">
        <v>28</v>
      </c>
      <c r="F16" s="12">
        <v>0</v>
      </c>
      <c r="G16" s="13">
        <v>0</v>
      </c>
      <c r="H16" s="13">
        <v>1182</v>
      </c>
      <c r="I16" s="13">
        <v>1224</v>
      </c>
      <c r="J16" s="13">
        <v>1155</v>
      </c>
      <c r="K16" s="14">
        <f t="shared" si="0"/>
        <v>-69</v>
      </c>
      <c r="L16" s="12">
        <v>0</v>
      </c>
      <c r="M16" s="13">
        <v>0</v>
      </c>
      <c r="N16" s="13">
        <v>9</v>
      </c>
      <c r="O16" s="13">
        <v>105</v>
      </c>
      <c r="P16" s="13">
        <v>153</v>
      </c>
      <c r="Q16" s="14">
        <f t="shared" si="1"/>
        <v>48</v>
      </c>
      <c r="R16" s="12">
        <v>0</v>
      </c>
      <c r="S16" s="13">
        <v>0</v>
      </c>
      <c r="T16" s="13">
        <v>71</v>
      </c>
      <c r="U16" s="13">
        <v>65</v>
      </c>
      <c r="V16" s="13">
        <v>63</v>
      </c>
      <c r="W16" s="14">
        <f t="shared" si="2"/>
        <v>-2</v>
      </c>
    </row>
    <row r="17" spans="1:23" x14ac:dyDescent="0.25">
      <c r="A17" s="11">
        <v>1</v>
      </c>
      <c r="B17" s="11">
        <v>1</v>
      </c>
      <c r="C17" s="11"/>
      <c r="D17" s="11" t="s">
        <v>17</v>
      </c>
      <c r="E17" s="11" t="s">
        <v>29</v>
      </c>
      <c r="F17" s="12">
        <v>1961</v>
      </c>
      <c r="G17" s="13">
        <v>2087</v>
      </c>
      <c r="H17" s="13">
        <v>2292</v>
      </c>
      <c r="I17" s="13">
        <v>2186</v>
      </c>
      <c r="J17" s="13">
        <v>2200</v>
      </c>
      <c r="K17" s="14">
        <f t="shared" si="0"/>
        <v>14</v>
      </c>
      <c r="L17" s="12">
        <v>251</v>
      </c>
      <c r="M17" s="13">
        <v>293</v>
      </c>
      <c r="N17" s="13">
        <v>369</v>
      </c>
      <c r="O17" s="13">
        <v>355</v>
      </c>
      <c r="P17" s="13">
        <v>318</v>
      </c>
      <c r="Q17" s="14">
        <f t="shared" si="1"/>
        <v>-37</v>
      </c>
      <c r="R17" s="12">
        <v>55</v>
      </c>
      <c r="S17" s="13">
        <v>57</v>
      </c>
      <c r="T17" s="13">
        <v>64</v>
      </c>
      <c r="U17" s="13">
        <v>70</v>
      </c>
      <c r="V17" s="13">
        <v>72</v>
      </c>
      <c r="W17" s="14">
        <f t="shared" si="2"/>
        <v>2</v>
      </c>
    </row>
    <row r="18" spans="1:23" x14ac:dyDescent="0.25">
      <c r="A18" s="11">
        <v>1</v>
      </c>
      <c r="B18" s="11">
        <v>1</v>
      </c>
      <c r="C18" s="11"/>
      <c r="D18" s="11" t="s">
        <v>17</v>
      </c>
      <c r="E18" s="11" t="s">
        <v>30</v>
      </c>
      <c r="F18" s="12">
        <v>2091</v>
      </c>
      <c r="G18" s="13">
        <v>2510</v>
      </c>
      <c r="H18" s="13">
        <v>2346</v>
      </c>
      <c r="I18" s="13">
        <v>2329</v>
      </c>
      <c r="J18" s="13">
        <v>2348</v>
      </c>
      <c r="K18" s="14">
        <f t="shared" si="0"/>
        <v>19</v>
      </c>
      <c r="L18" s="12">
        <v>186</v>
      </c>
      <c r="M18" s="13">
        <v>171</v>
      </c>
      <c r="N18" s="13">
        <v>283</v>
      </c>
      <c r="O18" s="13">
        <v>264</v>
      </c>
      <c r="P18" s="13">
        <v>236</v>
      </c>
      <c r="Q18" s="14">
        <f t="shared" si="1"/>
        <v>-28</v>
      </c>
      <c r="R18" s="12">
        <v>27</v>
      </c>
      <c r="S18" s="13">
        <v>28</v>
      </c>
      <c r="T18" s="13">
        <v>32</v>
      </c>
      <c r="U18" s="13">
        <v>32</v>
      </c>
      <c r="V18" s="13">
        <v>33</v>
      </c>
      <c r="W18" s="14">
        <f t="shared" si="2"/>
        <v>1</v>
      </c>
    </row>
    <row r="19" spans="1:23" x14ac:dyDescent="0.25">
      <c r="A19" s="3">
        <v>1</v>
      </c>
      <c r="B19" s="3"/>
      <c r="C19" s="3"/>
      <c r="D19" s="3" t="s">
        <v>13</v>
      </c>
      <c r="E19" s="3" t="s">
        <v>31</v>
      </c>
      <c r="F19" s="8">
        <v>9184</v>
      </c>
      <c r="G19" s="9">
        <v>11577</v>
      </c>
      <c r="H19" s="9">
        <v>10827</v>
      </c>
      <c r="I19" s="9">
        <v>11722</v>
      </c>
      <c r="J19" s="9">
        <v>12005</v>
      </c>
      <c r="K19" s="10">
        <f t="shared" si="0"/>
        <v>283</v>
      </c>
      <c r="L19" s="8">
        <v>750</v>
      </c>
      <c r="M19" s="9">
        <v>775</v>
      </c>
      <c r="N19" s="9">
        <v>1039</v>
      </c>
      <c r="O19" s="9">
        <v>990</v>
      </c>
      <c r="P19" s="9">
        <v>1141</v>
      </c>
      <c r="Q19" s="10">
        <f t="shared" si="1"/>
        <v>151</v>
      </c>
      <c r="R19" s="8">
        <v>328</v>
      </c>
      <c r="S19" s="9">
        <v>332</v>
      </c>
      <c r="T19" s="9">
        <v>337</v>
      </c>
      <c r="U19" s="9">
        <v>337</v>
      </c>
      <c r="V19" s="9">
        <v>336</v>
      </c>
      <c r="W19" s="10">
        <f t="shared" si="2"/>
        <v>-1</v>
      </c>
    </row>
    <row r="20" spans="1:23" x14ac:dyDescent="0.25">
      <c r="A20" s="3">
        <v>1</v>
      </c>
      <c r="B20" s="3"/>
      <c r="C20" s="3"/>
      <c r="D20" s="3" t="s">
        <v>13</v>
      </c>
      <c r="E20" s="3" t="s">
        <v>32</v>
      </c>
      <c r="F20" s="8">
        <v>9148</v>
      </c>
      <c r="G20" s="9">
        <v>10556</v>
      </c>
      <c r="H20" s="9">
        <v>10356</v>
      </c>
      <c r="I20" s="9">
        <v>10295</v>
      </c>
      <c r="J20" s="9">
        <v>10400</v>
      </c>
      <c r="K20" s="10">
        <f t="shared" si="0"/>
        <v>105</v>
      </c>
      <c r="L20" s="8">
        <v>1156</v>
      </c>
      <c r="M20" s="9">
        <v>1335</v>
      </c>
      <c r="N20" s="9">
        <v>1391</v>
      </c>
      <c r="O20" s="9">
        <v>1163</v>
      </c>
      <c r="P20" s="9">
        <v>1366</v>
      </c>
      <c r="Q20" s="10">
        <f t="shared" si="1"/>
        <v>203</v>
      </c>
      <c r="R20" s="8">
        <v>186</v>
      </c>
      <c r="S20" s="9">
        <v>187</v>
      </c>
      <c r="T20" s="9">
        <v>207</v>
      </c>
      <c r="U20" s="9">
        <v>206</v>
      </c>
      <c r="V20" s="9">
        <v>190</v>
      </c>
      <c r="W20" s="10">
        <f t="shared" si="2"/>
        <v>-16</v>
      </c>
    </row>
    <row r="21" spans="1:23" x14ac:dyDescent="0.25">
      <c r="A21" s="3">
        <v>1</v>
      </c>
      <c r="B21" s="3"/>
      <c r="C21" s="3"/>
      <c r="D21" s="3" t="s">
        <v>13</v>
      </c>
      <c r="E21" s="3" t="s">
        <v>33</v>
      </c>
      <c r="F21" s="8">
        <v>708</v>
      </c>
      <c r="G21" s="9">
        <v>844</v>
      </c>
      <c r="H21" s="9">
        <v>820</v>
      </c>
      <c r="I21" s="9">
        <v>798</v>
      </c>
      <c r="J21" s="9">
        <v>738</v>
      </c>
      <c r="K21" s="10">
        <f t="shared" si="0"/>
        <v>-60</v>
      </c>
      <c r="L21" s="8">
        <v>54</v>
      </c>
      <c r="M21" s="9">
        <v>62</v>
      </c>
      <c r="N21" s="9">
        <v>49</v>
      </c>
      <c r="O21" s="9">
        <v>64</v>
      </c>
      <c r="P21" s="9">
        <v>64</v>
      </c>
      <c r="Q21" s="10">
        <f t="shared" si="1"/>
        <v>0</v>
      </c>
      <c r="R21" s="8">
        <v>40</v>
      </c>
      <c r="S21" s="9">
        <v>30</v>
      </c>
      <c r="T21" s="9">
        <v>26</v>
      </c>
      <c r="U21" s="9">
        <v>25</v>
      </c>
      <c r="V21" s="9">
        <v>21</v>
      </c>
      <c r="W21" s="10">
        <f t="shared" si="2"/>
        <v>-4</v>
      </c>
    </row>
    <row r="22" spans="1:23" x14ac:dyDescent="0.25">
      <c r="A22" s="3">
        <v>1</v>
      </c>
      <c r="B22" s="3"/>
      <c r="C22" s="3"/>
      <c r="D22" s="3" t="s">
        <v>13</v>
      </c>
      <c r="E22" s="3" t="s">
        <v>34</v>
      </c>
      <c r="F22" s="8">
        <v>705</v>
      </c>
      <c r="G22" s="9">
        <v>769</v>
      </c>
      <c r="H22" s="9">
        <v>842</v>
      </c>
      <c r="I22" s="9">
        <v>853</v>
      </c>
      <c r="J22" s="9">
        <v>886</v>
      </c>
      <c r="K22" s="10">
        <f t="shared" si="0"/>
        <v>33</v>
      </c>
      <c r="L22" s="8">
        <v>104</v>
      </c>
      <c r="M22" s="9">
        <v>92</v>
      </c>
      <c r="N22" s="9">
        <v>114</v>
      </c>
      <c r="O22" s="9">
        <v>101</v>
      </c>
      <c r="P22" s="9">
        <v>106</v>
      </c>
      <c r="Q22" s="10">
        <f t="shared" si="1"/>
        <v>5</v>
      </c>
      <c r="R22" s="8">
        <v>37</v>
      </c>
      <c r="S22" s="9">
        <v>38</v>
      </c>
      <c r="T22" s="9">
        <v>47</v>
      </c>
      <c r="U22" s="9">
        <v>48</v>
      </c>
      <c r="V22" s="9">
        <v>50</v>
      </c>
      <c r="W22" s="10">
        <f t="shared" si="2"/>
        <v>2</v>
      </c>
    </row>
    <row r="23" spans="1:23" x14ac:dyDescent="0.25">
      <c r="A23" s="3">
        <v>1</v>
      </c>
      <c r="B23" s="3"/>
      <c r="C23" s="3"/>
      <c r="D23" s="3" t="s">
        <v>13</v>
      </c>
      <c r="E23" s="3" t="s">
        <v>35</v>
      </c>
      <c r="F23" s="8">
        <v>1019</v>
      </c>
      <c r="G23" s="9">
        <v>1265</v>
      </c>
      <c r="H23" s="9">
        <v>1531</v>
      </c>
      <c r="I23" s="9">
        <v>1695</v>
      </c>
      <c r="J23" s="9">
        <v>1664</v>
      </c>
      <c r="K23" s="10">
        <f t="shared" si="0"/>
        <v>-31</v>
      </c>
      <c r="L23" s="8">
        <v>161</v>
      </c>
      <c r="M23" s="9">
        <v>193</v>
      </c>
      <c r="N23" s="9">
        <v>176</v>
      </c>
      <c r="O23" s="9">
        <v>190</v>
      </c>
      <c r="P23" s="9">
        <v>204</v>
      </c>
      <c r="Q23" s="10">
        <f t="shared" si="1"/>
        <v>14</v>
      </c>
      <c r="R23" s="8">
        <v>44</v>
      </c>
      <c r="S23" s="9">
        <v>44</v>
      </c>
      <c r="T23" s="9">
        <v>41</v>
      </c>
      <c r="U23" s="9">
        <v>36</v>
      </c>
      <c r="V23" s="9">
        <v>35</v>
      </c>
      <c r="W23" s="10">
        <f t="shared" si="2"/>
        <v>-1</v>
      </c>
    </row>
    <row r="24" spans="1:23" x14ac:dyDescent="0.25">
      <c r="A24" s="3">
        <v>1</v>
      </c>
      <c r="B24" s="3"/>
      <c r="C24" s="3"/>
      <c r="D24" s="3" t="s">
        <v>13</v>
      </c>
      <c r="E24" s="3" t="s">
        <v>36</v>
      </c>
      <c r="F24" s="8">
        <v>885</v>
      </c>
      <c r="G24" s="9">
        <v>988</v>
      </c>
      <c r="H24" s="9">
        <v>934</v>
      </c>
      <c r="I24" s="9">
        <v>1028</v>
      </c>
      <c r="J24" s="9">
        <v>1154</v>
      </c>
      <c r="K24" s="10">
        <f t="shared" si="0"/>
        <v>126</v>
      </c>
      <c r="L24" s="8">
        <v>153</v>
      </c>
      <c r="M24" s="9">
        <v>132</v>
      </c>
      <c r="N24" s="9">
        <v>179</v>
      </c>
      <c r="O24" s="9">
        <v>123</v>
      </c>
      <c r="P24" s="9">
        <v>193</v>
      </c>
      <c r="Q24" s="10">
        <f t="shared" si="1"/>
        <v>70</v>
      </c>
      <c r="R24" s="8">
        <v>279</v>
      </c>
      <c r="S24" s="9">
        <v>271</v>
      </c>
      <c r="T24" s="9">
        <v>286</v>
      </c>
      <c r="U24" s="9">
        <v>288</v>
      </c>
      <c r="V24" s="9">
        <v>335</v>
      </c>
      <c r="W24" s="10">
        <f t="shared" si="2"/>
        <v>47</v>
      </c>
    </row>
    <row r="25" spans="1:23" x14ac:dyDescent="0.25">
      <c r="A25" s="3">
        <v>1</v>
      </c>
      <c r="B25" s="3"/>
      <c r="C25" s="3"/>
      <c r="D25" s="3" t="s">
        <v>13</v>
      </c>
      <c r="E25" s="3" t="s">
        <v>37</v>
      </c>
      <c r="F25" s="8">
        <v>5189</v>
      </c>
      <c r="G25" s="9">
        <v>6101</v>
      </c>
      <c r="H25" s="9">
        <v>6463</v>
      </c>
      <c r="I25" s="9">
        <v>6467</v>
      </c>
      <c r="J25" s="9">
        <v>6042</v>
      </c>
      <c r="K25" s="10">
        <f t="shared" si="0"/>
        <v>-425</v>
      </c>
      <c r="L25" s="8">
        <v>611</v>
      </c>
      <c r="M25" s="9">
        <v>553</v>
      </c>
      <c r="N25" s="9">
        <v>706</v>
      </c>
      <c r="O25" s="9">
        <v>679</v>
      </c>
      <c r="P25" s="9">
        <v>675</v>
      </c>
      <c r="Q25" s="10">
        <f t="shared" si="1"/>
        <v>-4</v>
      </c>
      <c r="R25" s="8">
        <v>610</v>
      </c>
      <c r="S25" s="9">
        <v>573</v>
      </c>
      <c r="T25" s="9">
        <v>817</v>
      </c>
      <c r="U25" s="9">
        <v>808</v>
      </c>
      <c r="V25" s="9">
        <v>1008</v>
      </c>
      <c r="W25" s="10">
        <f t="shared" si="2"/>
        <v>200</v>
      </c>
    </row>
    <row r="26" spans="1:23" x14ac:dyDescent="0.25">
      <c r="A26" s="11">
        <v>1</v>
      </c>
      <c r="B26" s="11">
        <v>1</v>
      </c>
      <c r="C26" s="11"/>
      <c r="D26" s="11" t="s">
        <v>17</v>
      </c>
      <c r="E26" s="11" t="s">
        <v>38</v>
      </c>
      <c r="F26" s="12">
        <v>3268</v>
      </c>
      <c r="G26" s="13">
        <v>4377</v>
      </c>
      <c r="H26" s="13">
        <v>5442</v>
      </c>
      <c r="I26" s="13">
        <v>5794</v>
      </c>
      <c r="J26" s="13">
        <v>5732</v>
      </c>
      <c r="K26" s="14">
        <f t="shared" si="0"/>
        <v>-62</v>
      </c>
      <c r="L26" s="12">
        <v>381</v>
      </c>
      <c r="M26" s="13">
        <v>470</v>
      </c>
      <c r="N26" s="13">
        <v>591</v>
      </c>
      <c r="O26" s="13">
        <v>637</v>
      </c>
      <c r="P26" s="13">
        <v>636</v>
      </c>
      <c r="Q26" s="14">
        <f t="shared" si="1"/>
        <v>-1</v>
      </c>
      <c r="R26" s="12">
        <v>54</v>
      </c>
      <c r="S26" s="13">
        <v>54</v>
      </c>
      <c r="T26" s="13">
        <v>53</v>
      </c>
      <c r="U26" s="13">
        <v>51</v>
      </c>
      <c r="V26" s="13">
        <v>52</v>
      </c>
      <c r="W26" s="14">
        <f t="shared" si="2"/>
        <v>1</v>
      </c>
    </row>
    <row r="27" spans="1:23" x14ac:dyDescent="0.25">
      <c r="A27" s="11">
        <v>1</v>
      </c>
      <c r="B27" s="11">
        <v>1</v>
      </c>
      <c r="C27" s="11"/>
      <c r="D27" s="11" t="s">
        <v>17</v>
      </c>
      <c r="E27" s="11" t="s">
        <v>39</v>
      </c>
      <c r="F27" s="12">
        <v>10266</v>
      </c>
      <c r="G27" s="13">
        <v>12938</v>
      </c>
      <c r="H27" s="13">
        <v>14025</v>
      </c>
      <c r="I27" s="13">
        <v>13904</v>
      </c>
      <c r="J27" s="13">
        <v>13822</v>
      </c>
      <c r="K27" s="14">
        <f t="shared" si="0"/>
        <v>-82</v>
      </c>
      <c r="L27" s="12">
        <v>1296</v>
      </c>
      <c r="M27" s="13">
        <v>1376</v>
      </c>
      <c r="N27" s="13">
        <v>1708</v>
      </c>
      <c r="O27" s="13">
        <v>1561</v>
      </c>
      <c r="P27" s="13">
        <v>1941</v>
      </c>
      <c r="Q27" s="14">
        <f t="shared" si="1"/>
        <v>380</v>
      </c>
      <c r="R27" s="12">
        <v>237</v>
      </c>
      <c r="S27" s="13">
        <v>228</v>
      </c>
      <c r="T27" s="13">
        <v>235</v>
      </c>
      <c r="U27" s="13">
        <v>162</v>
      </c>
      <c r="V27" s="13">
        <v>166</v>
      </c>
      <c r="W27" s="14">
        <f t="shared" si="2"/>
        <v>4</v>
      </c>
    </row>
    <row r="28" spans="1:23" x14ac:dyDescent="0.25">
      <c r="A28" s="3">
        <v>1</v>
      </c>
      <c r="B28" s="3"/>
      <c r="C28" s="3"/>
      <c r="D28" s="3" t="s">
        <v>13</v>
      </c>
      <c r="E28" s="3" t="s">
        <v>40</v>
      </c>
      <c r="F28" s="8">
        <v>724</v>
      </c>
      <c r="G28" s="9">
        <v>1020</v>
      </c>
      <c r="H28" s="9">
        <v>1229</v>
      </c>
      <c r="I28" s="9">
        <v>1182</v>
      </c>
      <c r="J28" s="9">
        <v>1002</v>
      </c>
      <c r="K28" s="10">
        <f t="shared" si="0"/>
        <v>-180</v>
      </c>
      <c r="L28" s="8">
        <v>150</v>
      </c>
      <c r="M28" s="9">
        <v>108</v>
      </c>
      <c r="N28" s="9">
        <v>144</v>
      </c>
      <c r="O28" s="9">
        <v>117</v>
      </c>
      <c r="P28" s="9">
        <v>143</v>
      </c>
      <c r="Q28" s="10">
        <f t="shared" si="1"/>
        <v>26</v>
      </c>
      <c r="R28" s="8">
        <v>34</v>
      </c>
      <c r="S28" s="9">
        <v>33</v>
      </c>
      <c r="T28" s="9">
        <v>36</v>
      </c>
      <c r="U28" s="9">
        <v>40</v>
      </c>
      <c r="V28" s="9">
        <v>42</v>
      </c>
      <c r="W28" s="10">
        <f t="shared" si="2"/>
        <v>2</v>
      </c>
    </row>
    <row r="29" spans="1:23" x14ac:dyDescent="0.25">
      <c r="A29" s="11">
        <v>1</v>
      </c>
      <c r="B29" s="11">
        <v>1</v>
      </c>
      <c r="C29" s="11"/>
      <c r="D29" s="11" t="s">
        <v>17</v>
      </c>
      <c r="E29" s="11" t="s">
        <v>41</v>
      </c>
      <c r="F29" s="12">
        <v>10378</v>
      </c>
      <c r="G29" s="13">
        <v>13003</v>
      </c>
      <c r="H29" s="13">
        <v>13795</v>
      </c>
      <c r="I29" s="13">
        <v>13613</v>
      </c>
      <c r="J29" s="13">
        <v>12716</v>
      </c>
      <c r="K29" s="14">
        <f t="shared" si="0"/>
        <v>-897</v>
      </c>
      <c r="L29" s="12">
        <v>1443</v>
      </c>
      <c r="M29" s="13">
        <v>1325</v>
      </c>
      <c r="N29" s="13">
        <v>1803</v>
      </c>
      <c r="O29" s="13">
        <v>1699</v>
      </c>
      <c r="P29" s="13">
        <v>2069</v>
      </c>
      <c r="Q29" s="14">
        <f t="shared" si="1"/>
        <v>370</v>
      </c>
      <c r="R29" s="12">
        <v>317</v>
      </c>
      <c r="S29" s="13">
        <v>320</v>
      </c>
      <c r="T29" s="13">
        <v>342</v>
      </c>
      <c r="U29" s="13">
        <v>347</v>
      </c>
      <c r="V29" s="13">
        <v>349</v>
      </c>
      <c r="W29" s="14">
        <f t="shared" si="2"/>
        <v>2</v>
      </c>
    </row>
    <row r="30" spans="1:23" x14ac:dyDescent="0.25">
      <c r="A30" s="11">
        <v>1</v>
      </c>
      <c r="B30" s="11">
        <v>1</v>
      </c>
      <c r="C30" s="11"/>
      <c r="D30" s="11" t="s">
        <v>17</v>
      </c>
      <c r="E30" s="11" t="s">
        <v>42</v>
      </c>
      <c r="F30" s="12">
        <v>110</v>
      </c>
      <c r="G30" s="13">
        <v>1506</v>
      </c>
      <c r="H30" s="13">
        <v>1617</v>
      </c>
      <c r="I30" s="13">
        <v>1651</v>
      </c>
      <c r="J30" s="13">
        <v>1679</v>
      </c>
      <c r="K30" s="14">
        <f t="shared" si="0"/>
        <v>28</v>
      </c>
      <c r="L30" s="12">
        <v>3</v>
      </c>
      <c r="M30" s="13">
        <v>81</v>
      </c>
      <c r="N30" s="13">
        <v>263</v>
      </c>
      <c r="O30" s="13">
        <v>248</v>
      </c>
      <c r="P30" s="13">
        <v>292</v>
      </c>
      <c r="Q30" s="14">
        <f t="shared" si="1"/>
        <v>44</v>
      </c>
      <c r="R30" s="12">
        <v>516</v>
      </c>
      <c r="S30" s="13">
        <v>424</v>
      </c>
      <c r="T30" s="13">
        <v>461</v>
      </c>
      <c r="U30" s="13">
        <v>459</v>
      </c>
      <c r="V30" s="13">
        <v>444</v>
      </c>
      <c r="W30" s="14">
        <f t="shared" si="2"/>
        <v>-15</v>
      </c>
    </row>
    <row r="31" spans="1:23" x14ac:dyDescent="0.25">
      <c r="A31" s="3">
        <v>1</v>
      </c>
      <c r="B31" s="3"/>
      <c r="C31" s="3"/>
      <c r="D31" s="3" t="s">
        <v>13</v>
      </c>
      <c r="E31" s="3" t="s">
        <v>43</v>
      </c>
      <c r="F31" s="8">
        <v>746</v>
      </c>
      <c r="G31" s="9">
        <v>997</v>
      </c>
      <c r="H31" s="9">
        <v>1078</v>
      </c>
      <c r="I31" s="9">
        <v>1131</v>
      </c>
      <c r="J31" s="9">
        <v>1008</v>
      </c>
      <c r="K31" s="10">
        <f t="shared" si="0"/>
        <v>-123</v>
      </c>
      <c r="L31" s="8">
        <v>61</v>
      </c>
      <c r="M31" s="9">
        <v>57</v>
      </c>
      <c r="N31" s="9">
        <v>113</v>
      </c>
      <c r="O31" s="9">
        <v>97</v>
      </c>
      <c r="P31" s="9">
        <v>120</v>
      </c>
      <c r="Q31" s="10">
        <f t="shared" si="1"/>
        <v>23</v>
      </c>
      <c r="R31" s="8">
        <v>85</v>
      </c>
      <c r="S31" s="9">
        <v>88</v>
      </c>
      <c r="T31" s="9">
        <v>125</v>
      </c>
      <c r="U31" s="9">
        <v>139</v>
      </c>
      <c r="V31" s="9">
        <v>144</v>
      </c>
      <c r="W31" s="10">
        <f t="shared" si="2"/>
        <v>5</v>
      </c>
    </row>
    <row r="32" spans="1:23" x14ac:dyDescent="0.25">
      <c r="A32" s="3">
        <v>1</v>
      </c>
      <c r="B32" s="3"/>
      <c r="C32" s="3"/>
      <c r="D32" s="3" t="s">
        <v>13</v>
      </c>
      <c r="E32" s="3" t="s">
        <v>44</v>
      </c>
      <c r="F32" s="8">
        <v>347</v>
      </c>
      <c r="G32" s="9">
        <v>351</v>
      </c>
      <c r="H32" s="9">
        <v>372</v>
      </c>
      <c r="I32" s="9">
        <v>427</v>
      </c>
      <c r="J32" s="9">
        <v>520</v>
      </c>
      <c r="K32" s="10">
        <f t="shared" si="0"/>
        <v>93</v>
      </c>
      <c r="L32" s="8">
        <v>42</v>
      </c>
      <c r="M32" s="9">
        <v>60</v>
      </c>
      <c r="N32" s="9">
        <v>62</v>
      </c>
      <c r="O32" s="9">
        <v>54</v>
      </c>
      <c r="P32" s="9">
        <v>60</v>
      </c>
      <c r="Q32" s="10">
        <f t="shared" si="1"/>
        <v>6</v>
      </c>
      <c r="R32" s="8">
        <v>63</v>
      </c>
      <c r="S32" s="9">
        <v>63</v>
      </c>
      <c r="T32" s="9">
        <v>65</v>
      </c>
      <c r="U32" s="9">
        <v>69</v>
      </c>
      <c r="V32" s="9">
        <v>70</v>
      </c>
      <c r="W32" s="10">
        <f t="shared" si="2"/>
        <v>1</v>
      </c>
    </row>
    <row r="33" spans="1:23" x14ac:dyDescent="0.25">
      <c r="A33" s="11">
        <v>1</v>
      </c>
      <c r="B33" s="11">
        <v>1</v>
      </c>
      <c r="C33" s="11"/>
      <c r="D33" s="11" t="s">
        <v>17</v>
      </c>
      <c r="E33" s="11" t="s">
        <v>45</v>
      </c>
      <c r="F33" s="12">
        <v>3095</v>
      </c>
      <c r="G33" s="13">
        <v>3611</v>
      </c>
      <c r="H33" s="13">
        <v>4918</v>
      </c>
      <c r="I33" s="13">
        <v>4859</v>
      </c>
      <c r="J33" s="13">
        <v>4902</v>
      </c>
      <c r="K33" s="14">
        <f t="shared" si="0"/>
        <v>43</v>
      </c>
      <c r="L33" s="12">
        <v>372</v>
      </c>
      <c r="M33" s="13">
        <v>447</v>
      </c>
      <c r="N33" s="13">
        <v>578</v>
      </c>
      <c r="O33" s="13">
        <v>594</v>
      </c>
      <c r="P33" s="13">
        <v>642</v>
      </c>
      <c r="Q33" s="14">
        <f t="shared" si="1"/>
        <v>48</v>
      </c>
      <c r="R33" s="12">
        <v>129</v>
      </c>
      <c r="S33" s="13">
        <v>128</v>
      </c>
      <c r="T33" s="13">
        <v>151</v>
      </c>
      <c r="U33" s="13">
        <v>148</v>
      </c>
      <c r="V33" s="13">
        <v>157</v>
      </c>
      <c r="W33" s="14">
        <f t="shared" si="2"/>
        <v>9</v>
      </c>
    </row>
    <row r="34" spans="1:23" x14ac:dyDescent="0.25">
      <c r="A34" s="3">
        <v>1</v>
      </c>
      <c r="B34" s="3"/>
      <c r="C34" s="3"/>
      <c r="D34" s="3" t="s">
        <v>13</v>
      </c>
      <c r="E34" s="3" t="s">
        <v>46</v>
      </c>
      <c r="F34" s="8">
        <v>11503</v>
      </c>
      <c r="G34" s="9">
        <v>13941</v>
      </c>
      <c r="H34" s="9">
        <v>14565</v>
      </c>
      <c r="I34" s="9">
        <v>15185</v>
      </c>
      <c r="J34" s="9">
        <v>16013</v>
      </c>
      <c r="K34" s="10">
        <f t="shared" si="0"/>
        <v>828</v>
      </c>
      <c r="L34" s="8">
        <v>1001</v>
      </c>
      <c r="M34" s="9">
        <v>1157</v>
      </c>
      <c r="N34" s="9">
        <v>1303</v>
      </c>
      <c r="O34" s="9">
        <v>1194</v>
      </c>
      <c r="P34" s="9">
        <v>1478</v>
      </c>
      <c r="Q34" s="10">
        <f t="shared" si="1"/>
        <v>284</v>
      </c>
      <c r="R34" s="8">
        <v>186</v>
      </c>
      <c r="S34" s="9">
        <v>182</v>
      </c>
      <c r="T34" s="9">
        <v>216</v>
      </c>
      <c r="U34" s="9">
        <v>232</v>
      </c>
      <c r="V34" s="9">
        <v>256</v>
      </c>
      <c r="W34" s="10">
        <f t="shared" si="2"/>
        <v>24</v>
      </c>
    </row>
    <row r="35" spans="1:23" x14ac:dyDescent="0.25">
      <c r="A35" s="3">
        <v>1</v>
      </c>
      <c r="B35" s="3"/>
      <c r="C35" s="3"/>
      <c r="D35" s="3" t="s">
        <v>13</v>
      </c>
      <c r="E35" s="3" t="s">
        <v>47</v>
      </c>
      <c r="F35" s="8">
        <v>2442</v>
      </c>
      <c r="G35" s="9">
        <v>2816</v>
      </c>
      <c r="H35" s="9">
        <v>2976</v>
      </c>
      <c r="I35" s="9">
        <v>3025</v>
      </c>
      <c r="J35" s="9">
        <v>3336</v>
      </c>
      <c r="K35" s="10">
        <f t="shared" si="0"/>
        <v>311</v>
      </c>
      <c r="L35" s="8">
        <v>421</v>
      </c>
      <c r="M35" s="9">
        <v>307</v>
      </c>
      <c r="N35" s="9">
        <v>393</v>
      </c>
      <c r="O35" s="9">
        <v>362</v>
      </c>
      <c r="P35" s="9">
        <v>421</v>
      </c>
      <c r="Q35" s="10">
        <f t="shared" si="1"/>
        <v>59</v>
      </c>
      <c r="R35" s="8">
        <v>129</v>
      </c>
      <c r="S35" s="9">
        <v>126</v>
      </c>
      <c r="T35" s="9">
        <v>144</v>
      </c>
      <c r="U35" s="9">
        <v>149</v>
      </c>
      <c r="V35" s="9">
        <v>160</v>
      </c>
      <c r="W35" s="10">
        <f t="shared" si="2"/>
        <v>11</v>
      </c>
    </row>
    <row r="36" spans="1:23" x14ac:dyDescent="0.25">
      <c r="A36" s="3">
        <v>1</v>
      </c>
      <c r="B36" s="3"/>
      <c r="C36" s="3"/>
      <c r="D36" s="3" t="s">
        <v>13</v>
      </c>
      <c r="E36" s="3" t="s">
        <v>48</v>
      </c>
      <c r="F36" s="8">
        <v>1212</v>
      </c>
      <c r="G36" s="9">
        <v>1437</v>
      </c>
      <c r="H36" s="9">
        <v>1533</v>
      </c>
      <c r="I36" s="9">
        <v>1528</v>
      </c>
      <c r="J36" s="9">
        <v>1444</v>
      </c>
      <c r="K36" s="10">
        <f t="shared" si="0"/>
        <v>-84</v>
      </c>
      <c r="L36" s="8">
        <v>213</v>
      </c>
      <c r="M36" s="9">
        <v>256</v>
      </c>
      <c r="N36" s="9">
        <v>270</v>
      </c>
      <c r="O36" s="9">
        <v>208</v>
      </c>
      <c r="P36" s="9">
        <v>198</v>
      </c>
      <c r="Q36" s="10">
        <f t="shared" si="1"/>
        <v>-10</v>
      </c>
      <c r="R36" s="8">
        <v>34</v>
      </c>
      <c r="S36" s="9">
        <v>33</v>
      </c>
      <c r="T36" s="9">
        <v>31</v>
      </c>
      <c r="U36" s="9">
        <v>31</v>
      </c>
      <c r="V36" s="9">
        <v>32</v>
      </c>
      <c r="W36" s="10">
        <f t="shared" si="2"/>
        <v>1</v>
      </c>
    </row>
    <row r="37" spans="1:23" x14ac:dyDescent="0.25">
      <c r="A37" s="3">
        <v>1</v>
      </c>
      <c r="B37" s="3"/>
      <c r="C37" s="3"/>
      <c r="D37" s="3" t="s">
        <v>13</v>
      </c>
      <c r="E37" s="3" t="s">
        <v>49</v>
      </c>
      <c r="F37" s="8">
        <v>183</v>
      </c>
      <c r="G37" s="9">
        <v>224</v>
      </c>
      <c r="H37" s="9">
        <v>230</v>
      </c>
      <c r="I37" s="9">
        <v>253</v>
      </c>
      <c r="J37" s="9">
        <v>215</v>
      </c>
      <c r="K37" s="10">
        <f t="shared" si="0"/>
        <v>-38</v>
      </c>
      <c r="L37" s="8">
        <v>17</v>
      </c>
      <c r="M37" s="9">
        <v>24</v>
      </c>
      <c r="N37" s="9">
        <v>16</v>
      </c>
      <c r="O37" s="9">
        <v>20</v>
      </c>
      <c r="P37" s="9">
        <v>20</v>
      </c>
      <c r="Q37" s="10">
        <f t="shared" si="1"/>
        <v>0</v>
      </c>
      <c r="R37" s="8">
        <v>44</v>
      </c>
      <c r="S37" s="9">
        <v>44</v>
      </c>
      <c r="T37" s="9">
        <v>43</v>
      </c>
      <c r="U37" s="9">
        <v>43</v>
      </c>
      <c r="V37" s="9">
        <v>49</v>
      </c>
      <c r="W37" s="10">
        <f t="shared" si="2"/>
        <v>6</v>
      </c>
    </row>
    <row r="38" spans="1:23" x14ac:dyDescent="0.25">
      <c r="A38" s="3"/>
      <c r="B38" s="3"/>
      <c r="C38" s="3"/>
      <c r="D38" s="3" t="s">
        <v>13</v>
      </c>
      <c r="E38" s="3" t="s">
        <v>50</v>
      </c>
      <c r="F38" s="8">
        <v>4083</v>
      </c>
      <c r="G38" s="9">
        <v>4542</v>
      </c>
      <c r="H38" s="9">
        <v>4832</v>
      </c>
      <c r="I38" s="9">
        <v>4805</v>
      </c>
      <c r="J38" s="9">
        <v>4672</v>
      </c>
      <c r="K38" s="10">
        <f t="shared" si="0"/>
        <v>-133</v>
      </c>
      <c r="L38" s="8">
        <v>484</v>
      </c>
      <c r="M38" s="9">
        <v>360</v>
      </c>
      <c r="N38" s="9">
        <v>675</v>
      </c>
      <c r="O38" s="9">
        <v>482</v>
      </c>
      <c r="P38" s="9">
        <v>700</v>
      </c>
      <c r="Q38" s="10">
        <f t="shared" si="1"/>
        <v>218</v>
      </c>
      <c r="R38" s="8">
        <v>7</v>
      </c>
      <c r="S38" s="9">
        <v>5</v>
      </c>
      <c r="T38" s="9">
        <v>8</v>
      </c>
      <c r="U38" s="9">
        <v>11</v>
      </c>
      <c r="V38" s="9">
        <v>14</v>
      </c>
      <c r="W38" s="10">
        <f t="shared" si="2"/>
        <v>3</v>
      </c>
    </row>
    <row r="39" spans="1:23" x14ac:dyDescent="0.25">
      <c r="A39" s="3"/>
      <c r="B39" s="3"/>
      <c r="C39" s="3"/>
      <c r="D39" s="3"/>
      <c r="E39" s="3" t="s">
        <v>51</v>
      </c>
      <c r="F39" s="8">
        <v>0</v>
      </c>
      <c r="G39" s="9">
        <v>0</v>
      </c>
      <c r="H39" s="9">
        <v>0</v>
      </c>
      <c r="I39" s="9">
        <v>0</v>
      </c>
      <c r="J39" s="9">
        <v>2924</v>
      </c>
      <c r="K39" s="10">
        <f t="shared" si="0"/>
        <v>2924</v>
      </c>
      <c r="L39" s="8">
        <v>0</v>
      </c>
      <c r="M39" s="9">
        <v>0</v>
      </c>
      <c r="N39" s="9">
        <v>0</v>
      </c>
      <c r="O39" s="9">
        <v>0</v>
      </c>
      <c r="P39" s="9">
        <v>448</v>
      </c>
      <c r="Q39" s="10">
        <f t="shared" si="1"/>
        <v>448</v>
      </c>
      <c r="R39" s="8">
        <v>0</v>
      </c>
      <c r="S39" s="9">
        <v>0</v>
      </c>
      <c r="T39" s="9">
        <v>0</v>
      </c>
      <c r="U39" s="9">
        <v>0</v>
      </c>
      <c r="V39" s="9">
        <v>23</v>
      </c>
      <c r="W39" s="10">
        <f t="shared" si="2"/>
        <v>23</v>
      </c>
    </row>
    <row r="40" spans="1:23" s="2" customFormat="1" ht="15.75" thickBot="1" x14ac:dyDescent="0.3">
      <c r="A40" s="15">
        <f>SUM(A3:A39)</f>
        <v>35</v>
      </c>
      <c r="B40" s="15">
        <f>SUM(B1:B39)</f>
        <v>12</v>
      </c>
      <c r="C40" s="15">
        <f>SUM(C1:C39)</f>
        <v>0</v>
      </c>
      <c r="D40" s="15"/>
      <c r="E40" s="15" t="s">
        <v>52</v>
      </c>
      <c r="F40" s="16">
        <f>SUM(F3:F39)</f>
        <v>180690</v>
      </c>
      <c r="G40" s="16">
        <f t="shared" ref="G40:W40" si="3">SUM(G3:G39)</f>
        <v>222210</v>
      </c>
      <c r="H40" s="16">
        <f t="shared" si="3"/>
        <v>236894</v>
      </c>
      <c r="I40" s="16">
        <f t="shared" si="3"/>
        <v>240745</v>
      </c>
      <c r="J40" s="17">
        <f t="shared" si="3"/>
        <v>239107</v>
      </c>
      <c r="K40" s="16">
        <f t="shared" si="3"/>
        <v>-1638</v>
      </c>
      <c r="L40" s="16">
        <f t="shared" si="3"/>
        <v>21880</v>
      </c>
      <c r="M40" s="16">
        <f t="shared" si="3"/>
        <v>22634</v>
      </c>
      <c r="N40" s="16">
        <f t="shared" si="3"/>
        <v>27761</v>
      </c>
      <c r="O40" s="16">
        <f t="shared" si="3"/>
        <v>26661</v>
      </c>
      <c r="P40" s="17">
        <f t="shared" si="3"/>
        <v>32068</v>
      </c>
      <c r="Q40" s="16">
        <f t="shared" si="3"/>
        <v>5407</v>
      </c>
      <c r="R40" s="16">
        <f t="shared" si="3"/>
        <v>5691</v>
      </c>
      <c r="S40" s="16">
        <f t="shared" si="3"/>
        <v>5436</v>
      </c>
      <c r="T40" s="16">
        <f t="shared" si="3"/>
        <v>6157</v>
      </c>
      <c r="U40" s="16">
        <f t="shared" si="3"/>
        <v>6170</v>
      </c>
      <c r="V40" s="17">
        <f t="shared" si="3"/>
        <v>6573</v>
      </c>
      <c r="W40" s="16">
        <f t="shared" si="3"/>
        <v>403</v>
      </c>
    </row>
    <row r="41" spans="1:23" s="2" customFormat="1" x14ac:dyDescent="0.25"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5">
      <c r="A42" s="25" t="s">
        <v>55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23" x14ac:dyDescent="0.25">
      <c r="A43" t="s">
        <v>57</v>
      </c>
    </row>
    <row r="45" spans="1:23" x14ac:dyDescent="0.25">
      <c r="A45" t="s">
        <v>56</v>
      </c>
    </row>
    <row r="46" spans="1:23" x14ac:dyDescent="0.25">
      <c r="A46" t="s">
        <v>62</v>
      </c>
    </row>
    <row r="47" spans="1:23" s="19" customFormat="1" x14ac:dyDescent="0.25">
      <c r="A47" s="19" t="s">
        <v>63</v>
      </c>
    </row>
    <row r="48" spans="1:23" x14ac:dyDescent="0.25">
      <c r="A48" t="s">
        <v>53</v>
      </c>
    </row>
    <row r="49" spans="1:1" x14ac:dyDescent="0.25">
      <c r="A49" t="s">
        <v>54</v>
      </c>
    </row>
    <row r="50" spans="1:1" x14ac:dyDescent="0.25">
      <c r="A50" t="s">
        <v>58</v>
      </c>
    </row>
  </sheetData>
  <mergeCells count="4">
    <mergeCell ref="F1:K1"/>
    <mergeCell ref="L1:Q1"/>
    <mergeCell ref="R1:W1"/>
    <mergeCell ref="A42:P42"/>
  </mergeCells>
  <pageMargins left="0.7" right="0.7" top="0.75" bottom="0.75" header="0.3" footer="0.3"/>
  <pageSetup scale="53" orientation="landscape" r:id="rId1"/>
  <headerFooter>
    <oddHeader>&amp;CConstruction Industry Registered Apprenticeship Data
RAPIDS States
U.S. Department of Labor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RAPIDS Const. Apprent Data FY21</vt:lpstr>
      <vt:lpstr>'RAPIDS Const. Apprent Data FY21'!Print_Titles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cp:lastPrinted>2022-03-23T22:02:54Z</cp:lastPrinted>
  <dcterms:created xsi:type="dcterms:W3CDTF">2022-03-23T21:52:54Z</dcterms:created>
  <dcterms:modified xsi:type="dcterms:W3CDTF">2022-08-17T11:38:23Z</dcterms:modified>
</cp:coreProperties>
</file>