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ocuments\"/>
    </mc:Choice>
  </mc:AlternateContent>
  <xr:revisionPtr revIDLastSave="0" documentId="13_ncr:1_{FCBC03CC-7608-4150-AB3D-78F784B60D42}" xr6:coauthVersionLast="41" xr6:coauthVersionMax="41" xr10:uidLastSave="{00000000-0000-0000-0000-000000000000}"/>
  <bookViews>
    <workbookView xWindow="22932" yWindow="-108" windowWidth="23256" windowHeight="13176" xr2:uid="{C03016E5-1DC0-4EB5-A51A-83D2AEE13610}"/>
  </bookViews>
  <sheets>
    <sheet name="All Construction" sheetId="4" r:id="rId1"/>
    <sheet name="Construction Out of State" sheetId="7" r:id="rId2"/>
    <sheet name="All Labor" sheetId="1" r:id="rId3"/>
  </sheets>
  <definedNames>
    <definedName name="_xlnm._FilterDatabase" localSheetId="0" hidden="1">'All Construction'!$A$1:$H$47</definedName>
    <definedName name="_xlnm._FilterDatabase" localSheetId="1" hidden="1">'Construction Out of State'!$A$1:$H$33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" i="4" l="1"/>
  <c r="B58" i="4"/>
  <c r="B57" i="4"/>
  <c r="B56" i="4"/>
  <c r="B55" i="4"/>
  <c r="B38" i="7"/>
  <c r="B41" i="7" s="1"/>
  <c r="E35" i="7"/>
  <c r="D35" i="7"/>
  <c r="C35" i="7"/>
  <c r="A35" i="7"/>
  <c r="B53" i="4"/>
  <c r="B52" i="4"/>
  <c r="B51" i="4"/>
  <c r="D49" i="4"/>
  <c r="E49" i="4"/>
  <c r="C49" i="4"/>
  <c r="A49" i="4"/>
  <c r="B39" i="7" l="1"/>
  <c r="B40" i="7" l="1"/>
</calcChain>
</file>

<file path=xl/sharedStrings.xml><?xml version="1.0" encoding="utf-8"?>
<sst xmlns="http://schemas.openxmlformats.org/spreadsheetml/2006/main" count="542" uniqueCount="110">
  <si>
    <t>Amount</t>
  </si>
  <si>
    <t>Source</t>
  </si>
  <si>
    <t>Laborers District Council (Columbia, MD)</t>
  </si>
  <si>
    <t>Yes</t>
  </si>
  <si>
    <t>Laborers Mid-Atlantic Regional Organizing Coalition (Reston)</t>
  </si>
  <si>
    <t>Mid-Atlantic Laborers' Political Education Fund (Reston)</t>
  </si>
  <si>
    <t>Carpenters Legislative Program of Greater Pennsylvania (Pittsburgh, PA)</t>
  </si>
  <si>
    <t>SEIU Committee on Political Education (Washington, DC)</t>
  </si>
  <si>
    <t>WV Appalachian Laborers District Council (Charleston, WV)</t>
  </si>
  <si>
    <t>Intl Brotherhood of Electrical Workers (Washington, DC)</t>
  </si>
  <si>
    <t>National Domestic Workers Alliance (New York, NY)</t>
  </si>
  <si>
    <t>Nova Area Labor Federation (Annandale)</t>
  </si>
  <si>
    <t>United Food &amp; Commercial Workers (Washington, DC)</t>
  </si>
  <si>
    <t>Laborers District Council of Eastern Pennsylvania (Trexlertown, PA)</t>
  </si>
  <si>
    <t>Western Pennsylvania Laborers Bldg &amp; Defense (Pittsburgh, PA)</t>
  </si>
  <si>
    <t>Affiliates of Va State AFL-CIO (Henrico)</t>
  </si>
  <si>
    <t>Va AFL-CIO (Henrico)</t>
  </si>
  <si>
    <t>Service Employees International - 1199 (New York, NY)</t>
  </si>
  <si>
    <t>Baltimore Washington Construction &amp; Public Employees Laborers PAC (Camp Springs, MD)</t>
  </si>
  <si>
    <t>Laborers Local Union 980 (Roanoke)</t>
  </si>
  <si>
    <t>Public Service Employees Union - Local #1301 (Wilkes Barre, PA)</t>
  </si>
  <si>
    <t>United Food &amp; Commercial Workers - Local 400 (Landover, MD)</t>
  </si>
  <si>
    <t>Intl Brotherhood of Teamsters (Washington, DC)</t>
  </si>
  <si>
    <t>Service Employees International Union (Washington, DC)</t>
  </si>
  <si>
    <t>Steamfitters Local Union #602 (Washington, DC)</t>
  </si>
  <si>
    <t>Keystone Mountain Lakes Regional Council of Carpenters (Pittsburgh, PA)</t>
  </si>
  <si>
    <t>Amalgamated Transit Union (Silver Spring, MD)</t>
  </si>
  <si>
    <t>Service Employees International Union - Local 32BJ (New York, NY)</t>
  </si>
  <si>
    <t>Heavy &amp; Highway Construction Workers - Local 158 (Harrisburg, PA)</t>
  </si>
  <si>
    <t>Communication Workers of America COPE (Washington, DC)</t>
  </si>
  <si>
    <t>Amalgamated Transit Union Local 689 (District Heights, MD)</t>
  </si>
  <si>
    <t>Communication Workers of America - Cope VA (Lanham, MD)</t>
  </si>
  <si>
    <t>Intl Brotherhood of Painters &amp; Allied Trades (Hanover, MD)</t>
  </si>
  <si>
    <t>United Association - Local #110 (Norfolk)</t>
  </si>
  <si>
    <t>Sheet Metal Workers' Intl Associates (Washington, DC)</t>
  </si>
  <si>
    <t>Ironworkers Political Education Fund (Washington, DC)</t>
  </si>
  <si>
    <t>Mid-Atlantic Pipe Trades Assn (Columbia, MD)</t>
  </si>
  <si>
    <t>Laborers' International Union of North America (Camp Springs, MD)</t>
  </si>
  <si>
    <t>Intl Brotherhood of Electrical Workers - Local 26 (Lanham, MD)</t>
  </si>
  <si>
    <t>United Auto Workers - Region 8 (Lebanon, TN)</t>
  </si>
  <si>
    <t>United Auto Workers - Va State (Fredericksburg)</t>
  </si>
  <si>
    <t>United Steelworkers of America Dist 8 (Frankfort, KY)</t>
  </si>
  <si>
    <t>Brotherhood of Railroad Signalmen (Front Royal)</t>
  </si>
  <si>
    <t>United Transportation Union PAC (Chester)</t>
  </si>
  <si>
    <t>Seafarers Union (Suitland, MD)</t>
  </si>
  <si>
    <t>AFL-CIO Working America (Washington, DC)</t>
  </si>
  <si>
    <t>Communication Workers of America - Local 2201 (Henrico)</t>
  </si>
  <si>
    <t>Laborers Union - Local 130 (Scranton, PA)</t>
  </si>
  <si>
    <t>International Brotherhood of Electrical Workers (Newport News)</t>
  </si>
  <si>
    <t>Plumbers &amp; Steamfitters Local 540 (Newport News)</t>
  </si>
  <si>
    <t>UNITE State/Local Committee (New York, NY)</t>
  </si>
  <si>
    <t>Loberers Union - Local 616 (Cumberland, MD)</t>
  </si>
  <si>
    <t>Eastern Va Labor Federation (Virginia Beach)</t>
  </si>
  <si>
    <t>Service Employees International Union - Local 512 (Fairfax)</t>
  </si>
  <si>
    <t>SEIU Virginia 512 (Fairfax)</t>
  </si>
  <si>
    <t>Plumbers Local Union No 5 (Suitland, MD)</t>
  </si>
  <si>
    <t>Carpenters Union (Virginia Beach)</t>
  </si>
  <si>
    <t>Communication Workers of America - Local 2222 (Annandale)</t>
  </si>
  <si>
    <t>Sheet Metal Workers Union No 100 (Suitland, MD)</t>
  </si>
  <si>
    <t>Va Education Assn - Professional Staff Assn (Richmond)</t>
  </si>
  <si>
    <t>United Brotherhood of Carpenters &amp; Joiners (Washington, DC)</t>
  </si>
  <si>
    <t>Carpenters Union - Local 205 (Ashland)</t>
  </si>
  <si>
    <t>Eastern Millwright Regional Council (Framingham, MA)</t>
  </si>
  <si>
    <t>United Steelworkers of America - Newport News (Newport News)</t>
  </si>
  <si>
    <t>Communications Workers of America (Falls Church)</t>
  </si>
  <si>
    <t>Plumbers and Gasfitters Union Local 5 (Temple Hills, MD)</t>
  </si>
  <si>
    <t>Intl Union of Operating Engineers - Local 147 (Norfolk)</t>
  </si>
  <si>
    <t>North Americas Building Trades Union (Washington, DC)</t>
  </si>
  <si>
    <t>Intl Brotherhood of Electrical Workers - Local 666 (Henrico)</t>
  </si>
  <si>
    <t>Laborers-Employees Benefit Plan Collection Trust (Chicago, IL)</t>
  </si>
  <si>
    <t>Intl Longshoremen's Assn - Hampton Roads District Council (Norfolk)</t>
  </si>
  <si>
    <t>Amalgamated Transit Union Local 1177 (Hampton)</t>
  </si>
  <si>
    <t>Intl Longshoremen's Assn Local 1248 (Norfolk)</t>
  </si>
  <si>
    <t>Asbestos Workers PAC (Lanham, MD)</t>
  </si>
  <si>
    <t>Firefighters - Chesapeake (Chesapeake)</t>
  </si>
  <si>
    <t>Brotherhood of Locomotive Engineers and Trainmen (Independence, OH)</t>
  </si>
  <si>
    <t>Louisiana Carpenters Regional Council PAC Fund (Metairie, LA)</t>
  </si>
  <si>
    <t>United Brotherhood of Carpenters (Ashland)</t>
  </si>
  <si>
    <t>Machinists Non-Partisan Political League (Upper Marlboro, MD)</t>
  </si>
  <si>
    <t>International Union of Operating Eningeers - Local 77 (Suitland, MD)</t>
  </si>
  <si>
    <t>Intl Union of Elevator Constructors Local #10 (Lanham, MD)</t>
  </si>
  <si>
    <t>Intl Brotherhood of Painters - District Council 51 (Lanham, MD)</t>
  </si>
  <si>
    <t>United Association of Journeymen and Apprentices of the Plumbing and Pipe Fitting Industry (Annapolis, MD)</t>
  </si>
  <si>
    <t>International Brotherhood of Boilermakers (Kansas City, KS)</t>
  </si>
  <si>
    <t>IATSE Local 22 (Washington, DC)</t>
  </si>
  <si>
    <t>Hotel &amp; Restaurant Employees Local 25 AF (Washington, DC)</t>
  </si>
  <si>
    <t>Communication Workers of America - Local 2205 (Newport News)</t>
  </si>
  <si>
    <t>Intl Brotherhood of Teamsters - Local #822 (Norfolk)</t>
  </si>
  <si>
    <t>No</t>
  </si>
  <si>
    <t>Out of State</t>
  </si>
  <si>
    <t>Construction Union</t>
  </si>
  <si>
    <t>Mid-Atlantic Laborers' Political Education Fund</t>
  </si>
  <si>
    <t>Dem</t>
  </si>
  <si>
    <t>GOP</t>
  </si>
  <si>
    <t>Other</t>
  </si>
  <si>
    <t>Other Destination</t>
  </si>
  <si>
    <t>Baltimore Washington Construction &amp; Public Employees Laborers PAC</t>
  </si>
  <si>
    <t>Intl Union of Operating Engineers - Local 147</t>
  </si>
  <si>
    <t>Firefighters - Local 2068</t>
  </si>
  <si>
    <t>Reported</t>
  </si>
  <si>
    <t>Dem Contributions</t>
  </si>
  <si>
    <t>in total campaign contributions</t>
  </si>
  <si>
    <t>of contributions went to Dem. candidates</t>
  </si>
  <si>
    <t>of contributions went to GOP candidates</t>
  </si>
  <si>
    <t xml:space="preserve">Known Direct Construction Union Campaign Contributions in Virginia's 2018-2019 Election Cycle </t>
  </si>
  <si>
    <t xml:space="preserve">Known Out of State Direct Construction Union Campaign Contributions in Virginia's 2018-2019 Election Cycle </t>
  </si>
  <si>
    <t>of contributions from out of state construction unions (61%)</t>
  </si>
  <si>
    <t>International Union of Operating Engineers - Local 77 (Suitland, MD)</t>
  </si>
  <si>
    <t>of contributions from in-state construction unions (39%)</t>
  </si>
  <si>
    <t>of contributions are from out of state construction unions ($997,644)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</si>
</sst>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42585C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4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/>
    <xf numFmtId="6" fontId="2" fillId="2" borderId="1" xfId="1" applyNumberForma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6" fontId="2" fillId="3" borderId="1" xfId="1" applyNumberForma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1" fillId="0" borderId="0" xfId="0" applyFont="1" applyAlignment="1"/>
    <xf numFmtId="0" fontId="1" fillId="0" borderId="0" xfId="0" applyFont="1"/>
    <xf numFmtId="6" fontId="0" fillId="0" borderId="0" xfId="0" applyNumberFormat="1"/>
    <xf numFmtId="0" fontId="3" fillId="2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0" xfId="0" applyFont="1"/>
    <xf numFmtId="164" fontId="1" fillId="0" borderId="0" xfId="0" applyNumberFormat="1" applyFont="1" applyAlignment="1"/>
    <xf numFmtId="164" fontId="3" fillId="2" borderId="0" xfId="0" applyNumberFormat="1" applyFont="1" applyFill="1" applyBorder="1" applyAlignment="1">
      <alignment vertical="top"/>
    </xf>
    <xf numFmtId="164" fontId="3" fillId="3" borderId="0" xfId="0" applyNumberFormat="1" applyFont="1" applyFill="1" applyBorder="1" applyAlignment="1">
      <alignment vertical="top"/>
    </xf>
    <xf numFmtId="164" fontId="3" fillId="0" borderId="0" xfId="0" applyNumberFormat="1" applyFont="1"/>
    <xf numFmtId="164" fontId="0" fillId="0" borderId="0" xfId="0" applyNumberFormat="1"/>
    <xf numFmtId="6" fontId="1" fillId="0" borderId="0" xfId="0" applyNumberFormat="1" applyFont="1"/>
    <xf numFmtId="164" fontId="1" fillId="0" borderId="0" xfId="0" applyNumberFormat="1" applyFont="1"/>
    <xf numFmtId="6" fontId="0" fillId="0" borderId="0" xfId="0" applyNumberFormat="1" applyFont="1"/>
    <xf numFmtId="10" fontId="0" fillId="0" borderId="0" xfId="0" applyNumberFormat="1"/>
    <xf numFmtId="164" fontId="1" fillId="4" borderId="0" xfId="0" applyNumberFormat="1" applyFont="1" applyFill="1"/>
    <xf numFmtId="0" fontId="4" fillId="0" borderId="2" xfId="0" applyFont="1" applyBorder="1" applyAlignment="1">
      <alignment horizontal="center"/>
    </xf>
    <xf numFmtId="164" fontId="0" fillId="0" borderId="3" xfId="0" applyNumberFormat="1" applyBorder="1"/>
    <xf numFmtId="0" fontId="0" fillId="0" borderId="4" xfId="0" applyBorder="1"/>
    <xf numFmtId="164" fontId="1" fillId="0" borderId="5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0" fillId="0" borderId="0" xfId="0" applyNumberFormat="1" applyBorder="1"/>
    <xf numFmtId="0" fontId="0" fillId="0" borderId="6" xfId="0" applyBorder="1"/>
    <xf numFmtId="10" fontId="1" fillId="0" borderId="5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/>
    <xf numFmtId="164" fontId="0" fillId="0" borderId="8" xfId="0" applyNumberFormat="1" applyBorder="1"/>
    <xf numFmtId="0" fontId="0" fillId="0" borderId="9" xfId="0" applyBorder="1"/>
    <xf numFmtId="164" fontId="1" fillId="0" borderId="7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pap.org/donors/218306-western-pennsylvania-laborers-bldg-defense/?start_year=2018&amp;end_year=2019&amp;recip_type=all" TargetMode="External"/><Relationship Id="rId13" Type="http://schemas.openxmlformats.org/officeDocument/2006/relationships/hyperlink" Target="https://www.vpap.org/donors/245927-heavy-highway-construction-workers-local-158/?start_year=2018&amp;end_year=2019&amp;recip_type=all" TargetMode="External"/><Relationship Id="rId18" Type="http://schemas.openxmlformats.org/officeDocument/2006/relationships/hyperlink" Target="https://www.vpap.org/donors/327193-mid-atlantic-pipe-trades-assn/?start_year=2018&amp;end_year=2019&amp;recip_type=all" TargetMode="External"/><Relationship Id="rId26" Type="http://schemas.openxmlformats.org/officeDocument/2006/relationships/hyperlink" Target="https://www.vpap.org/donors/211579-plumbers-local-union-no-5/?start_year=2018&amp;end_year=2019&amp;recip_type=all" TargetMode="External"/><Relationship Id="rId39" Type="http://schemas.openxmlformats.org/officeDocument/2006/relationships/hyperlink" Target="https://www.vpap.org/donors/357936-louisiana-carpenters-regional-council-pac-fund/?start_year=2018&amp;end_year=2019&amp;recip_type=all" TargetMode="External"/><Relationship Id="rId3" Type="http://schemas.openxmlformats.org/officeDocument/2006/relationships/hyperlink" Target="https://www.vpap.org/donors/135064-mid-atlantic-laborers-political-education-fund/?start_year=2018&amp;end_year=2019&amp;recip_type=all" TargetMode="External"/><Relationship Id="rId21" Type="http://schemas.openxmlformats.org/officeDocument/2006/relationships/hyperlink" Target="https://www.vpap.org/donors/147023-united-steelworkers-of-america-dist-8/?start_year=2018&amp;end_year=2019&amp;recip_type=all" TargetMode="External"/><Relationship Id="rId34" Type="http://schemas.openxmlformats.org/officeDocument/2006/relationships/hyperlink" Target="https://www.vpap.org/donors/130218-intl-union-of-operating-engineers-local-147/?start_year=2018&amp;end_year=2019&amp;recip_type=all" TargetMode="External"/><Relationship Id="rId42" Type="http://schemas.openxmlformats.org/officeDocument/2006/relationships/hyperlink" Target="https://www.vpap.org/donors/130215-intl-union-of-elevator-constructors-local-10/?start_year=2018&amp;end_year=2019&amp;recip_type=all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vpap.org/donors/322116-laborers-district-council-of-eastern-pennsylvania/?start_year=2018&amp;end_year=2019&amp;recip_type=all" TargetMode="External"/><Relationship Id="rId12" Type="http://schemas.openxmlformats.org/officeDocument/2006/relationships/hyperlink" Target="https://www.vpap.org/donors/144690-steamfitters-local-union-602/?start_year=2018&amp;end_year=2019&amp;recip_type=all" TargetMode="External"/><Relationship Id="rId17" Type="http://schemas.openxmlformats.org/officeDocument/2006/relationships/hyperlink" Target="https://www.vpap.org/donors/130284-ironworkers-political-education-fund/?start_year=2018&amp;end_year=2019&amp;recip_type=all" TargetMode="External"/><Relationship Id="rId25" Type="http://schemas.openxmlformats.org/officeDocument/2006/relationships/hyperlink" Target="https://www.vpap.org/donors/245985-loberers-union-local-616/?start_year=2018&amp;end_year=2019&amp;recip_type=all" TargetMode="External"/><Relationship Id="rId33" Type="http://schemas.openxmlformats.org/officeDocument/2006/relationships/hyperlink" Target="https://www.vpap.org/donors/353546-plumbers-and-gasfitters-union-local-5/?start_year=2018&amp;end_year=2019&amp;recip_type=all" TargetMode="External"/><Relationship Id="rId38" Type="http://schemas.openxmlformats.org/officeDocument/2006/relationships/hyperlink" Target="https://www.vpap.org/donors/112080-asbestos-workers-pac/?start_year=2018&amp;end_year=2019&amp;recip_type=all" TargetMode="External"/><Relationship Id="rId46" Type="http://schemas.openxmlformats.org/officeDocument/2006/relationships/hyperlink" Target="https://www.vpap.org/donors/158598-intl-brotherhood-of-teamsters-local-822/?start_year=2018&amp;end_year=2019&amp;recip_type=all" TargetMode="External"/><Relationship Id="rId2" Type="http://schemas.openxmlformats.org/officeDocument/2006/relationships/hyperlink" Target="https://www.vpap.org/donors/302814-laborers-mid-atlantic-regional-organizing-coalition/?start_year=2018&amp;end_year=2019&amp;recip_type=all" TargetMode="External"/><Relationship Id="rId16" Type="http://schemas.openxmlformats.org/officeDocument/2006/relationships/hyperlink" Target="https://www.vpap.org/donors/143122-sheet-metal-workers-intl-associates/?start_year=2018&amp;end_year=2019&amp;recip_type=all" TargetMode="External"/><Relationship Id="rId20" Type="http://schemas.openxmlformats.org/officeDocument/2006/relationships/hyperlink" Target="https://www.vpap.org/donors/130189-intl-brotherhood-of-electrical-workers-local-26/?start_year=2018&amp;end_year=2019&amp;recip_type=all" TargetMode="External"/><Relationship Id="rId29" Type="http://schemas.openxmlformats.org/officeDocument/2006/relationships/hyperlink" Target="https://www.vpap.org/donors/146956-united-brotherhood-of-carpenters-joiners/?start_year=2018&amp;end_year=2019&amp;recip_type=all" TargetMode="External"/><Relationship Id="rId41" Type="http://schemas.openxmlformats.org/officeDocument/2006/relationships/hyperlink" Target="https://www.vpap.org/donors/350064-international-union-of-operating-eningeers-local-77/?start_year=2018&amp;end_year=2019&amp;recip_type=all" TargetMode="External"/><Relationship Id="rId1" Type="http://schemas.openxmlformats.org/officeDocument/2006/relationships/hyperlink" Target="https://www.vpap.org/donors/245611-laborers-district-council/?start_year=2018&amp;end_year=2019&amp;recip_type=all" TargetMode="External"/><Relationship Id="rId6" Type="http://schemas.openxmlformats.org/officeDocument/2006/relationships/hyperlink" Target="https://www.vpap.org/donors/130187-intl-brotherhood-of-electrical-workers/?start_year=2018&amp;end_year=2019&amp;recip_type=all" TargetMode="External"/><Relationship Id="rId11" Type="http://schemas.openxmlformats.org/officeDocument/2006/relationships/hyperlink" Target="https://www.vpap.org/donors/130196-intl-brotherhood-of-teamsters/?start_year=2018&amp;end_year=2019&amp;recip_type=all" TargetMode="External"/><Relationship Id="rId24" Type="http://schemas.openxmlformats.org/officeDocument/2006/relationships/hyperlink" Target="https://www.vpap.org/donors/139279-plumbers-steamfitters-local-540/?start_year=2018&amp;end_year=2019&amp;recip_type=all" TargetMode="External"/><Relationship Id="rId32" Type="http://schemas.openxmlformats.org/officeDocument/2006/relationships/hyperlink" Target="https://www.vpap.org/donors/147021-united-steelworkers-of-america-newport-news/?start_year=2018&amp;end_year=2019&amp;recip_type=all" TargetMode="External"/><Relationship Id="rId37" Type="http://schemas.openxmlformats.org/officeDocument/2006/relationships/hyperlink" Target="https://www.vpap.org/donors/326042-laborers-employees-benefit-plan-collection-trust/?start_year=2018&amp;end_year=2019&amp;recip_type=all" TargetMode="External"/><Relationship Id="rId40" Type="http://schemas.openxmlformats.org/officeDocument/2006/relationships/hyperlink" Target="https://www.vpap.org/donors/338735-united-brotherhood-of-carpenters/?start_year=2018&amp;end_year=2019&amp;recip_type=all" TargetMode="External"/><Relationship Id="rId45" Type="http://schemas.openxmlformats.org/officeDocument/2006/relationships/hyperlink" Target="https://www.vpap.org/donors/130108-international-brotherhood-of-boilermakers/?start_year=2018&amp;end_year=2019&amp;recip_type=all" TargetMode="External"/><Relationship Id="rId5" Type="http://schemas.openxmlformats.org/officeDocument/2006/relationships/hyperlink" Target="https://www.vpap.org/donors/302877-wv-appalachian-laborers-district-council/?start_year=2018&amp;end_year=2019&amp;recip_type=all" TargetMode="External"/><Relationship Id="rId15" Type="http://schemas.openxmlformats.org/officeDocument/2006/relationships/hyperlink" Target="https://www.vpap.org/donors/347590-united-association-local-110/?start_year=2018&amp;end_year=2019&amp;recip_type=all" TargetMode="External"/><Relationship Id="rId23" Type="http://schemas.openxmlformats.org/officeDocument/2006/relationships/hyperlink" Target="https://www.vpap.org/donors/218542-international-brotherhood-of-electrical-workers/?start_year=2018&amp;end_year=2019&amp;recip_type=all" TargetMode="External"/><Relationship Id="rId28" Type="http://schemas.openxmlformats.org/officeDocument/2006/relationships/hyperlink" Target="https://www.vpap.org/donors/143121-sheet-metal-workers-union-no-100/?start_year=2018&amp;end_year=2019&amp;recip_type=all" TargetMode="External"/><Relationship Id="rId36" Type="http://schemas.openxmlformats.org/officeDocument/2006/relationships/hyperlink" Target="https://www.vpap.org/donors/130190-intl-brotherhood-of-electrical-workers-local-666/?start_year=2018&amp;end_year=2019&amp;recip_type=all" TargetMode="External"/><Relationship Id="rId10" Type="http://schemas.openxmlformats.org/officeDocument/2006/relationships/hyperlink" Target="https://www.vpap.org/donors/132140-laborers-local-union-980/?start_year=2018&amp;end_year=2019&amp;recip_type=all" TargetMode="External"/><Relationship Id="rId19" Type="http://schemas.openxmlformats.org/officeDocument/2006/relationships/hyperlink" Target="https://www.vpap.org/donors/132142-laborers-international-union-of-north-america/?start_year=2018&amp;end_year=2019&amp;recip_type=all" TargetMode="External"/><Relationship Id="rId31" Type="http://schemas.openxmlformats.org/officeDocument/2006/relationships/hyperlink" Target="https://www.vpap.org/donors/353761-eastern-millwright-regional-council/?start_year=2018&amp;end_year=2019&amp;recip_type=all" TargetMode="External"/><Relationship Id="rId44" Type="http://schemas.openxmlformats.org/officeDocument/2006/relationships/hyperlink" Target="https://www.vpap.org/donors/179382-united-association-of-journeymen-and-apprentices-of-the-plumbing-and-pipe-fitting-industry/?start_year=2018&amp;end_year=2019&amp;recip_type=all" TargetMode="External"/><Relationship Id="rId4" Type="http://schemas.openxmlformats.org/officeDocument/2006/relationships/hyperlink" Target="https://www.vpap.org/donors/280621-carpenters-legislative-program-of-greater-pennsylvania/?start_year=2018&amp;end_year=2019&amp;recip_type=all" TargetMode="External"/><Relationship Id="rId9" Type="http://schemas.openxmlformats.org/officeDocument/2006/relationships/hyperlink" Target="https://www.vpap.org/donors/232339-baltimore-washington-construction-public-employees-laborers-pac/?start_year=2018&amp;end_year=2019&amp;recip_type=all" TargetMode="External"/><Relationship Id="rId14" Type="http://schemas.openxmlformats.org/officeDocument/2006/relationships/hyperlink" Target="https://www.vpap.org/donors/130192-intl-brotherhood-of-painters-allied-trades/?start_year=2018&amp;end_year=2019&amp;recip_type=all" TargetMode="External"/><Relationship Id="rId22" Type="http://schemas.openxmlformats.org/officeDocument/2006/relationships/hyperlink" Target="https://www.vpap.org/donors/245983-laborers-union-local-130/?start_year=2018&amp;end_year=2019&amp;recip_type=all" TargetMode="External"/><Relationship Id="rId27" Type="http://schemas.openxmlformats.org/officeDocument/2006/relationships/hyperlink" Target="https://www.vpap.org/donors/327406-carpenters-union/?start_year=2018&amp;end_year=2019&amp;recip_type=all" TargetMode="External"/><Relationship Id="rId30" Type="http://schemas.openxmlformats.org/officeDocument/2006/relationships/hyperlink" Target="https://www.vpap.org/donors/344253-carpenters-union-local-205/?start_year=2018&amp;end_year=2019&amp;recip_type=all" TargetMode="External"/><Relationship Id="rId35" Type="http://schemas.openxmlformats.org/officeDocument/2006/relationships/hyperlink" Target="https://www.vpap.org/donors/344340-north-americas-building-trades-union/?start_year=2018&amp;end_year=2019&amp;recip_type=all" TargetMode="External"/><Relationship Id="rId43" Type="http://schemas.openxmlformats.org/officeDocument/2006/relationships/hyperlink" Target="https://www.vpap.org/donors/130191-intl-brotherhood-of-painters-district-council-51/?start_year=2018&amp;end_year=2019&amp;recip_type=al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pap.org/donors/130196-intl-brotherhood-of-teamsters/?start_year=2018&amp;end_year=2019&amp;recip_type=all" TargetMode="External"/><Relationship Id="rId13" Type="http://schemas.openxmlformats.org/officeDocument/2006/relationships/hyperlink" Target="https://www.vpap.org/donors/130284-ironworkers-political-education-fund/?start_year=2018&amp;end_year=2019&amp;recip_type=all" TargetMode="External"/><Relationship Id="rId18" Type="http://schemas.openxmlformats.org/officeDocument/2006/relationships/hyperlink" Target="https://www.vpap.org/donors/245983-laborers-union-local-130/?start_year=2018&amp;end_year=2019&amp;recip_type=all" TargetMode="External"/><Relationship Id="rId26" Type="http://schemas.openxmlformats.org/officeDocument/2006/relationships/hyperlink" Target="https://www.vpap.org/donors/326042-laborers-employees-benefit-plan-collection-trust/?start_year=2018&amp;end_year=2019&amp;recip_type=all" TargetMode="External"/><Relationship Id="rId3" Type="http://schemas.openxmlformats.org/officeDocument/2006/relationships/hyperlink" Target="https://www.vpap.org/donors/302877-wv-appalachian-laborers-district-council/?start_year=2018&amp;end_year=2019&amp;recip_type=all" TargetMode="External"/><Relationship Id="rId21" Type="http://schemas.openxmlformats.org/officeDocument/2006/relationships/hyperlink" Target="https://www.vpap.org/donors/143121-sheet-metal-workers-union-no-100/?start_year=2018&amp;end_year=2019&amp;recip_type=all" TargetMode="External"/><Relationship Id="rId7" Type="http://schemas.openxmlformats.org/officeDocument/2006/relationships/hyperlink" Target="https://www.vpap.org/donors/232339-baltimore-washington-construction-public-employees-laborers-pac/?start_year=2018&amp;end_year=2019&amp;recip_type=all" TargetMode="External"/><Relationship Id="rId12" Type="http://schemas.openxmlformats.org/officeDocument/2006/relationships/hyperlink" Target="https://www.vpap.org/donors/143122-sheet-metal-workers-intl-associates/?start_year=2018&amp;end_year=2019&amp;recip_type=all" TargetMode="External"/><Relationship Id="rId17" Type="http://schemas.openxmlformats.org/officeDocument/2006/relationships/hyperlink" Target="https://www.vpap.org/donors/147023-united-steelworkers-of-america-dist-8/?start_year=2018&amp;end_year=2019&amp;recip_type=all" TargetMode="External"/><Relationship Id="rId25" Type="http://schemas.openxmlformats.org/officeDocument/2006/relationships/hyperlink" Target="https://www.vpap.org/donors/344340-north-americas-building-trades-union/?start_year=2018&amp;end_year=2019&amp;recip_type=all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www.vpap.org/donors/280621-carpenters-legislative-program-of-greater-pennsylvania/?start_year=2018&amp;end_year=2019&amp;recip_type=all" TargetMode="External"/><Relationship Id="rId16" Type="http://schemas.openxmlformats.org/officeDocument/2006/relationships/hyperlink" Target="https://www.vpap.org/donors/130189-intl-brotherhood-of-electrical-workers-local-26/?start_year=2018&amp;end_year=2019&amp;recip_type=all" TargetMode="External"/><Relationship Id="rId20" Type="http://schemas.openxmlformats.org/officeDocument/2006/relationships/hyperlink" Target="https://www.vpap.org/donors/211579-plumbers-local-union-no-5/?start_year=2018&amp;end_year=2019&amp;recip_type=all" TargetMode="External"/><Relationship Id="rId29" Type="http://schemas.openxmlformats.org/officeDocument/2006/relationships/hyperlink" Target="https://www.vpap.org/donors/130215-intl-union-of-elevator-constructors-local-10/?start_year=2018&amp;end_year=2019&amp;recip_type=all" TargetMode="External"/><Relationship Id="rId1" Type="http://schemas.openxmlformats.org/officeDocument/2006/relationships/hyperlink" Target="https://www.vpap.org/donors/245611-laborers-district-council/?start_year=2018&amp;end_year=2019&amp;recip_type=all" TargetMode="External"/><Relationship Id="rId6" Type="http://schemas.openxmlformats.org/officeDocument/2006/relationships/hyperlink" Target="https://www.vpap.org/donors/218306-western-pennsylvania-laborers-bldg-defense/?start_year=2018&amp;end_year=2019&amp;recip_type=all" TargetMode="External"/><Relationship Id="rId11" Type="http://schemas.openxmlformats.org/officeDocument/2006/relationships/hyperlink" Target="https://www.vpap.org/donors/130192-intl-brotherhood-of-painters-allied-trades/?start_year=2018&amp;end_year=2019&amp;recip_type=all" TargetMode="External"/><Relationship Id="rId24" Type="http://schemas.openxmlformats.org/officeDocument/2006/relationships/hyperlink" Target="https://www.vpap.org/donors/353546-plumbers-and-gasfitters-union-local-5/?start_year=2018&amp;end_year=2019&amp;recip_type=all" TargetMode="External"/><Relationship Id="rId32" Type="http://schemas.openxmlformats.org/officeDocument/2006/relationships/hyperlink" Target="https://www.vpap.org/donors/130108-international-brotherhood-of-boilermakers/?start_year=2018&amp;end_year=2019&amp;recip_type=all" TargetMode="External"/><Relationship Id="rId5" Type="http://schemas.openxmlformats.org/officeDocument/2006/relationships/hyperlink" Target="https://www.vpap.org/donors/322116-laborers-district-council-of-eastern-pennsylvania/?start_year=2018&amp;end_year=2019&amp;recip_type=all" TargetMode="External"/><Relationship Id="rId15" Type="http://schemas.openxmlformats.org/officeDocument/2006/relationships/hyperlink" Target="https://www.vpap.org/donors/132142-laborers-international-union-of-north-america/?start_year=2018&amp;end_year=2019&amp;recip_type=all" TargetMode="External"/><Relationship Id="rId23" Type="http://schemas.openxmlformats.org/officeDocument/2006/relationships/hyperlink" Target="https://www.vpap.org/donors/353761-eastern-millwright-regional-council/?start_year=2018&amp;end_year=2019&amp;recip_type=all" TargetMode="External"/><Relationship Id="rId28" Type="http://schemas.openxmlformats.org/officeDocument/2006/relationships/hyperlink" Target="https://www.vpap.org/donors/350064-international-union-of-operating-eningeers-local-77/?start_year=2018&amp;end_year=2019&amp;recip_type=all" TargetMode="External"/><Relationship Id="rId10" Type="http://schemas.openxmlformats.org/officeDocument/2006/relationships/hyperlink" Target="https://www.vpap.org/donors/245927-heavy-highway-construction-workers-local-158/?start_year=2018&amp;end_year=2019&amp;recip_type=all" TargetMode="External"/><Relationship Id="rId19" Type="http://schemas.openxmlformats.org/officeDocument/2006/relationships/hyperlink" Target="https://www.vpap.org/donors/245985-loberers-union-local-616/?start_year=2018&amp;end_year=2019&amp;recip_type=all" TargetMode="External"/><Relationship Id="rId31" Type="http://schemas.openxmlformats.org/officeDocument/2006/relationships/hyperlink" Target="https://www.vpap.org/donors/179382-united-association-of-journeymen-and-apprentices-of-the-plumbing-and-pipe-fitting-industry/?start_year=2018&amp;end_year=2019&amp;recip_type=all" TargetMode="External"/><Relationship Id="rId4" Type="http://schemas.openxmlformats.org/officeDocument/2006/relationships/hyperlink" Target="https://www.vpap.org/donors/130187-intl-brotherhood-of-electrical-workers/?start_year=2018&amp;end_year=2019&amp;recip_type=all" TargetMode="External"/><Relationship Id="rId9" Type="http://schemas.openxmlformats.org/officeDocument/2006/relationships/hyperlink" Target="https://www.vpap.org/donors/144690-steamfitters-local-union-602/?start_year=2018&amp;end_year=2019&amp;recip_type=all" TargetMode="External"/><Relationship Id="rId14" Type="http://schemas.openxmlformats.org/officeDocument/2006/relationships/hyperlink" Target="https://www.vpap.org/donors/327193-mid-atlantic-pipe-trades-assn/?start_year=2018&amp;end_year=2019&amp;recip_type=all" TargetMode="External"/><Relationship Id="rId22" Type="http://schemas.openxmlformats.org/officeDocument/2006/relationships/hyperlink" Target="https://www.vpap.org/donors/146956-united-brotherhood-of-carpenters-joiners/?start_year=2018&amp;end_year=2019&amp;recip_type=all" TargetMode="External"/><Relationship Id="rId27" Type="http://schemas.openxmlformats.org/officeDocument/2006/relationships/hyperlink" Target="https://www.vpap.org/donors/357936-louisiana-carpenters-regional-council-pac-fund/?start_year=2018&amp;end_year=2019&amp;recip_type=all" TargetMode="External"/><Relationship Id="rId30" Type="http://schemas.openxmlformats.org/officeDocument/2006/relationships/hyperlink" Target="https://www.vpap.org/donors/130191-intl-brotherhood-of-painters-district-council-51/?start_year=2018&amp;end_year=2019&amp;recip_type=all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pap.org/donors/194617-affiliates-of-va-state-afl-cio/?start_year=2018&amp;end_year=2019&amp;recip_type=all" TargetMode="External"/><Relationship Id="rId18" Type="http://schemas.openxmlformats.org/officeDocument/2006/relationships/hyperlink" Target="https://www.vpap.org/donors/212749-public-service-employees-union-local-1301/?start_year=2018&amp;end_year=2019&amp;recip_type=all" TargetMode="External"/><Relationship Id="rId26" Type="http://schemas.openxmlformats.org/officeDocument/2006/relationships/hyperlink" Target="https://www.vpap.org/donors/245927-heavy-highway-construction-workers-local-158/?start_year=2018&amp;end_year=2019&amp;recip_type=all" TargetMode="External"/><Relationship Id="rId39" Type="http://schemas.openxmlformats.org/officeDocument/2006/relationships/hyperlink" Target="https://www.vpap.org/donors/147023-united-steelworkers-of-america-dist-8/?start_year=2018&amp;end_year=2019&amp;recip_type=all" TargetMode="External"/><Relationship Id="rId21" Type="http://schemas.openxmlformats.org/officeDocument/2006/relationships/hyperlink" Target="https://www.vpap.org/donors/143004-service-employees-international-union/?start_year=2018&amp;end_year=2019&amp;recip_type=all" TargetMode="External"/><Relationship Id="rId34" Type="http://schemas.openxmlformats.org/officeDocument/2006/relationships/hyperlink" Target="https://www.vpap.org/donors/327193-mid-atlantic-pipe-trades-assn/?start_year=2018&amp;end_year=2019&amp;recip_type=all" TargetMode="External"/><Relationship Id="rId42" Type="http://schemas.openxmlformats.org/officeDocument/2006/relationships/hyperlink" Target="https://www.vpap.org/donors/142832-seafarers-union/?start_year=2018&amp;end_year=2019&amp;recip_type=all" TargetMode="External"/><Relationship Id="rId47" Type="http://schemas.openxmlformats.org/officeDocument/2006/relationships/hyperlink" Target="https://www.vpap.org/donors/139279-plumbers-steamfitters-local-540/?start_year=2018&amp;end_year=2019&amp;recip_type=all" TargetMode="External"/><Relationship Id="rId50" Type="http://schemas.openxmlformats.org/officeDocument/2006/relationships/hyperlink" Target="https://www.vpap.org/donors/181789-eastern-va-labor-federation/?start_year=2018&amp;end_year=2019&amp;recip_type=all" TargetMode="External"/><Relationship Id="rId55" Type="http://schemas.openxmlformats.org/officeDocument/2006/relationships/hyperlink" Target="https://www.vpap.org/donors/210088-communication-workers-of-america-local-2222/?start_year=2018&amp;end_year=2019&amp;recip_type=all" TargetMode="External"/><Relationship Id="rId63" Type="http://schemas.openxmlformats.org/officeDocument/2006/relationships/hyperlink" Target="https://www.vpap.org/donors/353546-plumbers-and-gasfitters-union-local-5/?start_year=2018&amp;end_year=2019&amp;recip_type=all" TargetMode="External"/><Relationship Id="rId68" Type="http://schemas.openxmlformats.org/officeDocument/2006/relationships/hyperlink" Target="https://www.vpap.org/donors/130205-intl-longshoremens-assn-hampton-roads-district-council/?start_year=2018&amp;end_year=2019&amp;recip_type=all" TargetMode="External"/><Relationship Id="rId76" Type="http://schemas.openxmlformats.org/officeDocument/2006/relationships/hyperlink" Target="https://www.vpap.org/donors/133564-machinists-non-partisan-political-league/?start_year=2018&amp;end_year=2019&amp;recip_type=all" TargetMode="External"/><Relationship Id="rId84" Type="http://schemas.openxmlformats.org/officeDocument/2006/relationships/hyperlink" Target="https://www.vpap.org/donors/117810-communication-workers-of-america-local-2205/?start_year=2018&amp;end_year=2019&amp;recip_type=all" TargetMode="External"/><Relationship Id="rId7" Type="http://schemas.openxmlformats.org/officeDocument/2006/relationships/hyperlink" Target="https://www.vpap.org/donors/130187-intl-brotherhood-of-electrical-workers/?start_year=2018&amp;end_year=2019&amp;recip_type=all" TargetMode="External"/><Relationship Id="rId71" Type="http://schemas.openxmlformats.org/officeDocument/2006/relationships/hyperlink" Target="https://www.vpap.org/donors/112080-asbestos-workers-pac/?start_year=2018&amp;end_year=2019&amp;recip_type=all" TargetMode="External"/><Relationship Id="rId2" Type="http://schemas.openxmlformats.org/officeDocument/2006/relationships/hyperlink" Target="https://www.vpap.org/donors/302814-laborers-mid-atlantic-regional-organizing-coalition/?start_year=2018&amp;end_year=2019&amp;recip_type=all" TargetMode="External"/><Relationship Id="rId16" Type="http://schemas.openxmlformats.org/officeDocument/2006/relationships/hyperlink" Target="https://www.vpap.org/donors/232339-baltimore-washington-construction-public-employees-laborers-pac/?start_year=2018&amp;end_year=2019&amp;recip_type=all" TargetMode="External"/><Relationship Id="rId29" Type="http://schemas.openxmlformats.org/officeDocument/2006/relationships/hyperlink" Target="https://www.vpap.org/donors/182953-communication-workers-of-america-cope-va/?start_year=2018&amp;end_year=2019&amp;recip_type=all" TargetMode="External"/><Relationship Id="rId11" Type="http://schemas.openxmlformats.org/officeDocument/2006/relationships/hyperlink" Target="https://www.vpap.org/donors/322116-laborers-district-council-of-eastern-pennsylvania/?start_year=2018&amp;end_year=2019&amp;recip_type=all" TargetMode="External"/><Relationship Id="rId24" Type="http://schemas.openxmlformats.org/officeDocument/2006/relationships/hyperlink" Target="https://www.vpap.org/donors/110864-amalgamated-transit-union/?start_year=2018&amp;end_year=2019&amp;recip_type=all" TargetMode="External"/><Relationship Id="rId32" Type="http://schemas.openxmlformats.org/officeDocument/2006/relationships/hyperlink" Target="https://www.vpap.org/donors/143122-sheet-metal-workers-intl-associates/?start_year=2018&amp;end_year=2019&amp;recip_type=all" TargetMode="External"/><Relationship Id="rId37" Type="http://schemas.openxmlformats.org/officeDocument/2006/relationships/hyperlink" Target="https://www.vpap.org/donors/146950-united-auto-workers-region-8/?start_year=2018&amp;end_year=2019&amp;recip_type=all" TargetMode="External"/><Relationship Id="rId40" Type="http://schemas.openxmlformats.org/officeDocument/2006/relationships/hyperlink" Target="https://www.vpap.org/donors/114470-brotherhood-of-railroad-signalmen/?start_year=2018&amp;end_year=2019&amp;recip_type=all" TargetMode="External"/><Relationship Id="rId45" Type="http://schemas.openxmlformats.org/officeDocument/2006/relationships/hyperlink" Target="https://www.vpap.org/donors/245983-laborers-union-local-130/?start_year=2018&amp;end_year=2019&amp;recip_type=all" TargetMode="External"/><Relationship Id="rId53" Type="http://schemas.openxmlformats.org/officeDocument/2006/relationships/hyperlink" Target="https://www.vpap.org/donors/211579-plumbers-local-union-no-5/?start_year=2018&amp;end_year=2019&amp;recip_type=all" TargetMode="External"/><Relationship Id="rId58" Type="http://schemas.openxmlformats.org/officeDocument/2006/relationships/hyperlink" Target="https://www.vpap.org/donors/146956-united-brotherhood-of-carpenters-joiners/?start_year=2018&amp;end_year=2019&amp;recip_type=all" TargetMode="External"/><Relationship Id="rId66" Type="http://schemas.openxmlformats.org/officeDocument/2006/relationships/hyperlink" Target="https://www.vpap.org/donors/130190-intl-brotherhood-of-electrical-workers-local-666/?start_year=2018&amp;end_year=2019&amp;recip_type=all" TargetMode="External"/><Relationship Id="rId74" Type="http://schemas.openxmlformats.org/officeDocument/2006/relationships/hyperlink" Target="https://www.vpap.org/donors/357936-louisiana-carpenters-regional-council-pac-fund/?start_year=2018&amp;end_year=2019&amp;recip_type=all" TargetMode="External"/><Relationship Id="rId79" Type="http://schemas.openxmlformats.org/officeDocument/2006/relationships/hyperlink" Target="https://www.vpap.org/donors/130191-intl-brotherhood-of-painters-district-council-51/?start_year=2018&amp;end_year=2019&amp;recip_type=all" TargetMode="External"/><Relationship Id="rId5" Type="http://schemas.openxmlformats.org/officeDocument/2006/relationships/hyperlink" Target="https://www.vpap.org/donors/178682-seiu-committee-on-political-education/?start_year=2018&amp;end_year=2019&amp;recip_type=all" TargetMode="External"/><Relationship Id="rId61" Type="http://schemas.openxmlformats.org/officeDocument/2006/relationships/hyperlink" Target="https://www.vpap.org/donors/147021-united-steelworkers-of-america-newport-news/?start_year=2018&amp;end_year=2019&amp;recip_type=all" TargetMode="External"/><Relationship Id="rId82" Type="http://schemas.openxmlformats.org/officeDocument/2006/relationships/hyperlink" Target="https://www.vpap.org/donors/339454-iatse-local-22/?start_year=2018&amp;end_year=2019&amp;recip_type=all" TargetMode="External"/><Relationship Id="rId19" Type="http://schemas.openxmlformats.org/officeDocument/2006/relationships/hyperlink" Target="https://www.vpap.org/donors/146981-united-food-commercial-workers-local-400/?start_year=2018&amp;end_year=2019&amp;recip_type=all" TargetMode="External"/><Relationship Id="rId4" Type="http://schemas.openxmlformats.org/officeDocument/2006/relationships/hyperlink" Target="https://www.vpap.org/donors/280621-carpenters-legislative-program-of-greater-pennsylvania/?start_year=2018&amp;end_year=2019&amp;recip_type=all" TargetMode="External"/><Relationship Id="rId9" Type="http://schemas.openxmlformats.org/officeDocument/2006/relationships/hyperlink" Target="https://www.vpap.org/donors/137201-nova-area-labor-federation/?start_year=2018&amp;end_year=2019&amp;recip_type=all" TargetMode="External"/><Relationship Id="rId14" Type="http://schemas.openxmlformats.org/officeDocument/2006/relationships/hyperlink" Target="https://www.vpap.org/donors/148763-va-afl-cio/?start_year=2018&amp;end_year=2019&amp;recip_type=all" TargetMode="External"/><Relationship Id="rId22" Type="http://schemas.openxmlformats.org/officeDocument/2006/relationships/hyperlink" Target="https://www.vpap.org/donors/144690-steamfitters-local-union-602/?start_year=2018&amp;end_year=2019&amp;recip_type=all" TargetMode="External"/><Relationship Id="rId27" Type="http://schemas.openxmlformats.org/officeDocument/2006/relationships/hyperlink" Target="https://www.vpap.org/donors/117812-communication-workers-of-america-cope/?start_year=2018&amp;end_year=2019&amp;recip_type=all" TargetMode="External"/><Relationship Id="rId30" Type="http://schemas.openxmlformats.org/officeDocument/2006/relationships/hyperlink" Target="https://www.vpap.org/donors/130192-intl-brotherhood-of-painters-allied-trades/?start_year=2018&amp;end_year=2019&amp;recip_type=all" TargetMode="External"/><Relationship Id="rId35" Type="http://schemas.openxmlformats.org/officeDocument/2006/relationships/hyperlink" Target="https://www.vpap.org/donors/132142-laborers-international-union-of-north-america/?start_year=2018&amp;end_year=2019&amp;recip_type=all" TargetMode="External"/><Relationship Id="rId43" Type="http://schemas.openxmlformats.org/officeDocument/2006/relationships/hyperlink" Target="https://www.vpap.org/donors/175574-afl-cio-working-america/?start_year=2018&amp;end_year=2019&amp;recip_type=all" TargetMode="External"/><Relationship Id="rId48" Type="http://schemas.openxmlformats.org/officeDocument/2006/relationships/hyperlink" Target="https://www.vpap.org/donors/146943-unite-state-local-committee/?start_year=2018&amp;end_year=2019&amp;recip_type=all" TargetMode="External"/><Relationship Id="rId56" Type="http://schemas.openxmlformats.org/officeDocument/2006/relationships/hyperlink" Target="https://www.vpap.org/donors/143121-sheet-metal-workers-union-no-100/?start_year=2018&amp;end_year=2019&amp;recip_type=all" TargetMode="External"/><Relationship Id="rId64" Type="http://schemas.openxmlformats.org/officeDocument/2006/relationships/hyperlink" Target="https://www.vpap.org/donors/130218-intl-union-of-operating-engineers-local-147/?start_year=2018&amp;end_year=2019&amp;recip_type=all" TargetMode="External"/><Relationship Id="rId69" Type="http://schemas.openxmlformats.org/officeDocument/2006/relationships/hyperlink" Target="https://www.vpap.org/donors/325610-amalgamated-transit-union-local-1177/?start_year=2018&amp;end_year=2019&amp;recip_type=all" TargetMode="External"/><Relationship Id="rId77" Type="http://schemas.openxmlformats.org/officeDocument/2006/relationships/hyperlink" Target="https://www.vpap.org/donors/350064-international-union-of-operating-eningeers-local-77/?start_year=2018&amp;end_year=2019&amp;recip_type=all" TargetMode="External"/><Relationship Id="rId8" Type="http://schemas.openxmlformats.org/officeDocument/2006/relationships/hyperlink" Target="https://www.vpap.org/donors/356929-national-domestic-workers-alliance/?start_year=2018&amp;end_year=2019&amp;recip_type=all" TargetMode="External"/><Relationship Id="rId51" Type="http://schemas.openxmlformats.org/officeDocument/2006/relationships/hyperlink" Target="https://www.vpap.org/donors/251986-service-employees-international-union-local-512/?start_year=2018&amp;end_year=2019&amp;recip_type=all" TargetMode="External"/><Relationship Id="rId72" Type="http://schemas.openxmlformats.org/officeDocument/2006/relationships/hyperlink" Target="https://www.vpap.org/donors/322221-firefighters-chesapeake/?start_year=2018&amp;end_year=2019&amp;recip_type=all" TargetMode="External"/><Relationship Id="rId80" Type="http://schemas.openxmlformats.org/officeDocument/2006/relationships/hyperlink" Target="https://www.vpap.org/donors/179382-united-association-of-journeymen-and-apprentices-of-the-plumbing-and-pipe-fitting-industry/?start_year=2018&amp;end_year=2019&amp;recip_type=all" TargetMode="External"/><Relationship Id="rId85" Type="http://schemas.openxmlformats.org/officeDocument/2006/relationships/hyperlink" Target="https://www.vpap.org/donors/158598-intl-brotherhood-of-teamsters-local-822/?start_year=2018&amp;end_year=2019&amp;recip_type=all" TargetMode="External"/><Relationship Id="rId3" Type="http://schemas.openxmlformats.org/officeDocument/2006/relationships/hyperlink" Target="https://www.vpap.org/donors/135064-mid-atlantic-laborers-political-education-fund/?start_year=2018&amp;end_year=2019&amp;recip_type=all" TargetMode="External"/><Relationship Id="rId12" Type="http://schemas.openxmlformats.org/officeDocument/2006/relationships/hyperlink" Target="https://www.vpap.org/donors/218306-western-pennsylvania-laborers-bldg-defense/?start_year=2018&amp;end_year=2019&amp;recip_type=all" TargetMode="External"/><Relationship Id="rId17" Type="http://schemas.openxmlformats.org/officeDocument/2006/relationships/hyperlink" Target="https://www.vpap.org/donors/132140-laborers-local-union-980/?start_year=2018&amp;end_year=2019&amp;recip_type=all" TargetMode="External"/><Relationship Id="rId25" Type="http://schemas.openxmlformats.org/officeDocument/2006/relationships/hyperlink" Target="https://www.vpap.org/donors/143005-service-employees-international-union-local-32bj/?start_year=2018&amp;end_year=2019&amp;recip_type=all" TargetMode="External"/><Relationship Id="rId33" Type="http://schemas.openxmlformats.org/officeDocument/2006/relationships/hyperlink" Target="https://www.vpap.org/donors/130284-ironworkers-political-education-fund/?start_year=2018&amp;end_year=2019&amp;recip_type=all" TargetMode="External"/><Relationship Id="rId38" Type="http://schemas.openxmlformats.org/officeDocument/2006/relationships/hyperlink" Target="https://www.vpap.org/donors/146951-united-auto-workers-va-state/?start_year=2018&amp;end_year=2019&amp;recip_type=all" TargetMode="External"/><Relationship Id="rId46" Type="http://schemas.openxmlformats.org/officeDocument/2006/relationships/hyperlink" Target="https://www.vpap.org/donors/218542-international-brotherhood-of-electrical-workers/?start_year=2018&amp;end_year=2019&amp;recip_type=all" TargetMode="External"/><Relationship Id="rId59" Type="http://schemas.openxmlformats.org/officeDocument/2006/relationships/hyperlink" Target="https://www.vpap.org/donors/344253-carpenters-union-local-205/?start_year=2018&amp;end_year=2019&amp;recip_type=all" TargetMode="External"/><Relationship Id="rId67" Type="http://schemas.openxmlformats.org/officeDocument/2006/relationships/hyperlink" Target="https://www.vpap.org/donors/326042-laborers-employees-benefit-plan-collection-trust/?start_year=2018&amp;end_year=2019&amp;recip_type=all" TargetMode="External"/><Relationship Id="rId20" Type="http://schemas.openxmlformats.org/officeDocument/2006/relationships/hyperlink" Target="https://www.vpap.org/donors/130196-intl-brotherhood-of-teamsters/?start_year=2018&amp;end_year=2019&amp;recip_type=all" TargetMode="External"/><Relationship Id="rId41" Type="http://schemas.openxmlformats.org/officeDocument/2006/relationships/hyperlink" Target="https://www.vpap.org/donors/255211-united-transportation-union-pac/?start_year=2018&amp;end_year=2019&amp;recip_type=all" TargetMode="External"/><Relationship Id="rId54" Type="http://schemas.openxmlformats.org/officeDocument/2006/relationships/hyperlink" Target="https://www.vpap.org/donors/327406-carpenters-union/?start_year=2018&amp;end_year=2019&amp;recip_type=all" TargetMode="External"/><Relationship Id="rId62" Type="http://schemas.openxmlformats.org/officeDocument/2006/relationships/hyperlink" Target="https://www.vpap.org/donors/356812-communications-workers-of-america/?start_year=2018&amp;end_year=2019&amp;recip_type=all" TargetMode="External"/><Relationship Id="rId70" Type="http://schemas.openxmlformats.org/officeDocument/2006/relationships/hyperlink" Target="https://www.vpap.org/donors/130206-intl-longshoremens-assn-local-1248/?start_year=2018&amp;end_year=2019&amp;recip_type=all" TargetMode="External"/><Relationship Id="rId75" Type="http://schemas.openxmlformats.org/officeDocument/2006/relationships/hyperlink" Target="https://www.vpap.org/donors/338735-united-brotherhood-of-carpenters/?start_year=2018&amp;end_year=2019&amp;recip_type=all" TargetMode="External"/><Relationship Id="rId83" Type="http://schemas.openxmlformats.org/officeDocument/2006/relationships/hyperlink" Target="https://www.vpap.org/donors/129403-hotel-restaurant-employees-local-25-af/?start_year=2018&amp;end_year=2019&amp;recip_type=all" TargetMode="External"/><Relationship Id="rId1" Type="http://schemas.openxmlformats.org/officeDocument/2006/relationships/hyperlink" Target="https://www.vpap.org/donors/245611-laborers-district-council/?start_year=2018&amp;end_year=2019&amp;recip_type=all" TargetMode="External"/><Relationship Id="rId6" Type="http://schemas.openxmlformats.org/officeDocument/2006/relationships/hyperlink" Target="https://www.vpap.org/donors/302877-wv-appalachian-laborers-district-council/?start_year=2018&amp;end_year=2019&amp;recip_type=all" TargetMode="External"/><Relationship Id="rId15" Type="http://schemas.openxmlformats.org/officeDocument/2006/relationships/hyperlink" Target="https://www.vpap.org/donors/273143-service-employees-international-1199/?start_year=2018&amp;end_year=2019&amp;recip_type=all" TargetMode="External"/><Relationship Id="rId23" Type="http://schemas.openxmlformats.org/officeDocument/2006/relationships/hyperlink" Target="https://www.vpap.org/donors/284606-keystone-mountain-lakes-regional-council-of-carpenters/?start_year=2018&amp;end_year=2019&amp;recip_type=all" TargetMode="External"/><Relationship Id="rId28" Type="http://schemas.openxmlformats.org/officeDocument/2006/relationships/hyperlink" Target="https://www.vpap.org/donors/178018-amalgamated-transit-union-local-689/?start_year=2018&amp;end_year=2019&amp;recip_type=all" TargetMode="External"/><Relationship Id="rId36" Type="http://schemas.openxmlformats.org/officeDocument/2006/relationships/hyperlink" Target="https://www.vpap.org/donors/130189-intl-brotherhood-of-electrical-workers-local-26/?start_year=2018&amp;end_year=2019&amp;recip_type=all" TargetMode="External"/><Relationship Id="rId49" Type="http://schemas.openxmlformats.org/officeDocument/2006/relationships/hyperlink" Target="https://www.vpap.org/donors/245985-loberers-union-local-616/?start_year=2018&amp;end_year=2019&amp;recip_type=all" TargetMode="External"/><Relationship Id="rId57" Type="http://schemas.openxmlformats.org/officeDocument/2006/relationships/hyperlink" Target="https://www.vpap.org/donors/209118-va-education-assn-professional-staff-assn/?start_year=2018&amp;end_year=2019&amp;recip_type=all" TargetMode="External"/><Relationship Id="rId10" Type="http://schemas.openxmlformats.org/officeDocument/2006/relationships/hyperlink" Target="https://www.vpap.org/donors/146978-united-food-commercial-workers/?start_year=2018&amp;end_year=2019&amp;recip_type=all" TargetMode="External"/><Relationship Id="rId31" Type="http://schemas.openxmlformats.org/officeDocument/2006/relationships/hyperlink" Target="https://www.vpap.org/donors/347590-united-association-local-110/?start_year=2018&amp;end_year=2019&amp;recip_type=all" TargetMode="External"/><Relationship Id="rId44" Type="http://schemas.openxmlformats.org/officeDocument/2006/relationships/hyperlink" Target="https://www.vpap.org/donors/117808-communication-workers-of-america-local-2201/?start_year=2018&amp;end_year=2019&amp;recip_type=all" TargetMode="External"/><Relationship Id="rId52" Type="http://schemas.openxmlformats.org/officeDocument/2006/relationships/hyperlink" Target="https://www.vpap.org/donors/220064-seiu-virginia-512/?start_year=2018&amp;end_year=2019&amp;recip_type=all" TargetMode="External"/><Relationship Id="rId60" Type="http://schemas.openxmlformats.org/officeDocument/2006/relationships/hyperlink" Target="https://www.vpap.org/donors/353761-eastern-millwright-regional-council/?start_year=2018&amp;end_year=2019&amp;recip_type=all" TargetMode="External"/><Relationship Id="rId65" Type="http://schemas.openxmlformats.org/officeDocument/2006/relationships/hyperlink" Target="https://www.vpap.org/donors/344340-north-americas-building-trades-union/?start_year=2018&amp;end_year=2019&amp;recip_type=all" TargetMode="External"/><Relationship Id="rId73" Type="http://schemas.openxmlformats.org/officeDocument/2006/relationships/hyperlink" Target="https://www.vpap.org/donors/288554-brotherhood-of-locomotive-engineers-and-trainmen/?start_year=2018&amp;end_year=2019&amp;recip_type=all" TargetMode="External"/><Relationship Id="rId78" Type="http://schemas.openxmlformats.org/officeDocument/2006/relationships/hyperlink" Target="https://www.vpap.org/donors/130215-intl-union-of-elevator-constructors-local-10/?start_year=2018&amp;end_year=2019&amp;recip_type=all" TargetMode="External"/><Relationship Id="rId81" Type="http://schemas.openxmlformats.org/officeDocument/2006/relationships/hyperlink" Target="https://www.vpap.org/donors/130108-international-brotherhood-of-boilermakers/?start_year=2018&amp;end_year=2019&amp;recip_type=all" TargetMode="External"/><Relationship Id="rId86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D90B5-4B52-49C4-BBA8-667AB5F99911}">
  <sheetPr>
    <pageSetUpPr fitToPage="1"/>
  </sheetPr>
  <dimension ref="A1:H59"/>
  <sheetViews>
    <sheetView tabSelected="1" workbookViewId="0">
      <selection activeCell="B53" sqref="B53"/>
    </sheetView>
  </sheetViews>
  <sheetFormatPr defaultRowHeight="14.4" x14ac:dyDescent="0.3"/>
  <cols>
    <col min="1" max="1" width="10.77734375" bestFit="1" customWidth="1"/>
    <col min="2" max="2" width="91.88671875" bestFit="1" customWidth="1"/>
    <col min="3" max="3" width="10.109375" style="16" bestFit="1" customWidth="1"/>
    <col min="4" max="4" width="8.5546875" style="16" bestFit="1" customWidth="1"/>
    <col min="5" max="5" width="10.109375" style="16" bestFit="1" customWidth="1"/>
    <col min="6" max="6" width="59.77734375" bestFit="1" customWidth="1"/>
    <col min="7" max="7" width="18.44140625" bestFit="1" customWidth="1"/>
  </cols>
  <sheetData>
    <row r="1" spans="1:8" ht="15" thickBot="1" x14ac:dyDescent="0.35">
      <c r="A1" s="6" t="s">
        <v>99</v>
      </c>
      <c r="B1" s="6" t="s">
        <v>1</v>
      </c>
      <c r="C1" s="12" t="s">
        <v>92</v>
      </c>
      <c r="D1" s="12" t="s">
        <v>93</v>
      </c>
      <c r="E1" s="12" t="s">
        <v>94</v>
      </c>
      <c r="F1" s="6" t="s">
        <v>95</v>
      </c>
      <c r="G1" s="6" t="s">
        <v>90</v>
      </c>
      <c r="H1" s="7" t="s">
        <v>89</v>
      </c>
    </row>
    <row r="2" spans="1:8" ht="15" thickBot="1" x14ac:dyDescent="0.35">
      <c r="A2" s="2">
        <v>970000</v>
      </c>
      <c r="B2" s="3" t="s">
        <v>2</v>
      </c>
      <c r="C2" s="13"/>
      <c r="D2" s="13"/>
      <c r="E2" s="13">
        <v>970000</v>
      </c>
      <c r="F2" s="11" t="s">
        <v>96</v>
      </c>
      <c r="G2" s="1" t="s">
        <v>3</v>
      </c>
      <c r="H2" t="s">
        <v>3</v>
      </c>
    </row>
    <row r="3" spans="1:8" ht="15" thickBot="1" x14ac:dyDescent="0.35">
      <c r="A3" s="4">
        <v>844217</v>
      </c>
      <c r="B3" s="5" t="s">
        <v>4</v>
      </c>
      <c r="C3" s="14">
        <v>45000</v>
      </c>
      <c r="D3" s="14"/>
      <c r="E3" s="15">
        <v>799217</v>
      </c>
      <c r="F3" s="11" t="s">
        <v>91</v>
      </c>
      <c r="G3" s="1" t="s">
        <v>3</v>
      </c>
      <c r="H3" t="s">
        <v>88</v>
      </c>
    </row>
    <row r="4" spans="1:8" ht="15" thickBot="1" x14ac:dyDescent="0.35">
      <c r="A4" s="2">
        <v>554723</v>
      </c>
      <c r="B4" s="3" t="s">
        <v>5</v>
      </c>
      <c r="C4" s="13">
        <v>554723</v>
      </c>
      <c r="D4" s="13"/>
      <c r="E4" s="15">
        <v>2677922</v>
      </c>
      <c r="F4" s="11" t="s">
        <v>91</v>
      </c>
      <c r="G4" s="1" t="s">
        <v>3</v>
      </c>
      <c r="H4" t="s">
        <v>88</v>
      </c>
    </row>
    <row r="5" spans="1:8" ht="15" thickBot="1" x14ac:dyDescent="0.35">
      <c r="A5" s="4">
        <v>391669</v>
      </c>
      <c r="B5" s="5" t="s">
        <v>6</v>
      </c>
      <c r="C5" s="14"/>
      <c r="D5" s="14"/>
      <c r="E5" s="14"/>
      <c r="F5" s="10"/>
      <c r="G5" s="1" t="s">
        <v>3</v>
      </c>
      <c r="H5" t="s">
        <v>3</v>
      </c>
    </row>
    <row r="6" spans="1:8" ht="15" thickBot="1" x14ac:dyDescent="0.35">
      <c r="A6" s="4">
        <v>250000</v>
      </c>
      <c r="B6" s="5" t="s">
        <v>8</v>
      </c>
      <c r="C6" s="15">
        <v>383669</v>
      </c>
      <c r="D6" s="14">
        <v>3000</v>
      </c>
      <c r="E6" s="15"/>
      <c r="F6" s="11"/>
      <c r="G6" s="1" t="s">
        <v>3</v>
      </c>
      <c r="H6" t="s">
        <v>3</v>
      </c>
    </row>
    <row r="7" spans="1:8" ht="15" thickBot="1" x14ac:dyDescent="0.35">
      <c r="A7" s="2">
        <v>227500</v>
      </c>
      <c r="B7" s="3" t="s">
        <v>9</v>
      </c>
      <c r="C7" s="13">
        <v>224000</v>
      </c>
      <c r="D7" s="13">
        <v>1500</v>
      </c>
      <c r="E7" s="13"/>
      <c r="F7" s="9"/>
      <c r="G7" s="1" t="s">
        <v>3</v>
      </c>
      <c r="H7" t="s">
        <v>3</v>
      </c>
    </row>
    <row r="8" spans="1:8" ht="15" thickBot="1" x14ac:dyDescent="0.35">
      <c r="A8" s="2">
        <v>161250</v>
      </c>
      <c r="B8" s="3" t="s">
        <v>13</v>
      </c>
      <c r="C8" s="13"/>
      <c r="D8" s="13"/>
      <c r="E8" s="13">
        <v>161250</v>
      </c>
      <c r="F8" s="11" t="s">
        <v>91</v>
      </c>
      <c r="G8" s="1" t="s">
        <v>3</v>
      </c>
      <c r="H8" t="s">
        <v>3</v>
      </c>
    </row>
    <row r="9" spans="1:8" ht="15" thickBot="1" x14ac:dyDescent="0.35">
      <c r="A9" s="4">
        <v>135000</v>
      </c>
      <c r="B9" s="5" t="s">
        <v>14</v>
      </c>
      <c r="C9" s="14"/>
      <c r="D9" s="14"/>
      <c r="E9" s="14">
        <v>135000</v>
      </c>
      <c r="F9" s="11" t="s">
        <v>91</v>
      </c>
      <c r="G9" s="1" t="s">
        <v>3</v>
      </c>
      <c r="H9" t="s">
        <v>3</v>
      </c>
    </row>
    <row r="10" spans="1:8" ht="15" thickBot="1" x14ac:dyDescent="0.35">
      <c r="A10" s="4">
        <v>101950</v>
      </c>
      <c r="B10" s="5" t="s">
        <v>18</v>
      </c>
      <c r="C10" s="14">
        <v>101700</v>
      </c>
      <c r="D10" s="14"/>
      <c r="E10" s="14"/>
      <c r="F10" s="10"/>
      <c r="G10" s="1" t="s">
        <v>3</v>
      </c>
      <c r="H10" t="s">
        <v>3</v>
      </c>
    </row>
    <row r="11" spans="1:8" ht="15" thickBot="1" x14ac:dyDescent="0.35">
      <c r="A11" s="2">
        <v>100000</v>
      </c>
      <c r="B11" s="3" t="s">
        <v>19</v>
      </c>
      <c r="C11" s="13"/>
      <c r="D11" s="13"/>
      <c r="E11" s="13">
        <v>100000</v>
      </c>
      <c r="F11" s="11" t="s">
        <v>91</v>
      </c>
      <c r="G11" s="1" t="s">
        <v>3</v>
      </c>
      <c r="H11" t="s">
        <v>88</v>
      </c>
    </row>
    <row r="12" spans="1:8" ht="15" thickBot="1" x14ac:dyDescent="0.35">
      <c r="A12" s="4">
        <v>69000</v>
      </c>
      <c r="B12" s="5" t="s">
        <v>22</v>
      </c>
      <c r="C12" s="14">
        <v>69000</v>
      </c>
      <c r="D12" s="14"/>
      <c r="E12" s="14"/>
      <c r="F12" s="10"/>
      <c r="G12" s="1" t="s">
        <v>3</v>
      </c>
      <c r="H12" t="s">
        <v>3</v>
      </c>
    </row>
    <row r="13" spans="1:8" ht="15" thickBot="1" x14ac:dyDescent="0.35">
      <c r="A13" s="4">
        <v>64500</v>
      </c>
      <c r="B13" s="5" t="s">
        <v>24</v>
      </c>
      <c r="C13" s="14">
        <v>64500</v>
      </c>
      <c r="D13" s="14"/>
      <c r="E13" s="14"/>
      <c r="F13" s="10"/>
      <c r="G13" s="1" t="s">
        <v>3</v>
      </c>
      <c r="H13" t="s">
        <v>3</v>
      </c>
    </row>
    <row r="14" spans="1:8" ht="15" thickBot="1" x14ac:dyDescent="0.35">
      <c r="A14" s="4">
        <v>54811</v>
      </c>
      <c r="B14" s="5" t="s">
        <v>28</v>
      </c>
      <c r="C14" s="14"/>
      <c r="D14" s="14"/>
      <c r="E14" s="14">
        <v>54811</v>
      </c>
      <c r="F14" s="11" t="s">
        <v>91</v>
      </c>
      <c r="G14" s="1" t="s">
        <v>3</v>
      </c>
      <c r="H14" t="s">
        <v>3</v>
      </c>
    </row>
    <row r="15" spans="1:8" ht="15" thickBot="1" x14ac:dyDescent="0.35">
      <c r="A15" s="4">
        <v>28375</v>
      </c>
      <c r="B15" s="5" t="s">
        <v>32</v>
      </c>
      <c r="C15" s="14">
        <v>27875</v>
      </c>
      <c r="D15" s="14"/>
      <c r="E15" s="14"/>
      <c r="F15" s="10"/>
      <c r="G15" s="1" t="s">
        <v>3</v>
      </c>
      <c r="H15" t="s">
        <v>3</v>
      </c>
    </row>
    <row r="16" spans="1:8" ht="15" thickBot="1" x14ac:dyDescent="0.35">
      <c r="A16" s="2">
        <v>27500</v>
      </c>
      <c r="B16" s="3" t="s">
        <v>33</v>
      </c>
      <c r="C16" s="13">
        <v>27500</v>
      </c>
      <c r="D16" s="13"/>
      <c r="E16" s="13"/>
      <c r="F16" s="9"/>
      <c r="G16" s="1" t="s">
        <v>3</v>
      </c>
      <c r="H16" t="s">
        <v>88</v>
      </c>
    </row>
    <row r="17" spans="1:8" ht="15" thickBot="1" x14ac:dyDescent="0.35">
      <c r="A17" s="4">
        <v>25000</v>
      </c>
      <c r="B17" s="5" t="s">
        <v>34</v>
      </c>
      <c r="C17" s="14">
        <v>25000</v>
      </c>
      <c r="D17" s="14"/>
      <c r="E17" s="14"/>
      <c r="F17" s="10"/>
      <c r="G17" s="1" t="s">
        <v>3</v>
      </c>
      <c r="H17" t="s">
        <v>3</v>
      </c>
    </row>
    <row r="18" spans="1:8" ht="15" thickBot="1" x14ac:dyDescent="0.35">
      <c r="A18" s="2">
        <v>23000</v>
      </c>
      <c r="B18" s="3" t="s">
        <v>35</v>
      </c>
      <c r="C18" s="13">
        <v>23000</v>
      </c>
      <c r="D18" s="13"/>
      <c r="E18" s="13"/>
      <c r="F18" s="9"/>
      <c r="G18" s="1" t="s">
        <v>3</v>
      </c>
      <c r="H18" t="s">
        <v>3</v>
      </c>
    </row>
    <row r="19" spans="1:8" ht="15" thickBot="1" x14ac:dyDescent="0.35">
      <c r="A19" s="4">
        <v>20250</v>
      </c>
      <c r="B19" s="5" t="s">
        <v>36</v>
      </c>
      <c r="C19" s="14">
        <v>19500</v>
      </c>
      <c r="D19" s="14">
        <v>250</v>
      </c>
      <c r="E19" s="14"/>
      <c r="F19" s="10"/>
      <c r="G19" s="1" t="s">
        <v>3</v>
      </c>
      <c r="H19" t="s">
        <v>3</v>
      </c>
    </row>
    <row r="20" spans="1:8" ht="15" thickBot="1" x14ac:dyDescent="0.35">
      <c r="A20" s="2">
        <v>16500</v>
      </c>
      <c r="B20" s="3" t="s">
        <v>37</v>
      </c>
      <c r="C20" s="13">
        <v>16500</v>
      </c>
      <c r="D20" s="13"/>
      <c r="E20" s="13"/>
      <c r="F20" s="9"/>
      <c r="G20" s="1" t="s">
        <v>3</v>
      </c>
      <c r="H20" t="s">
        <v>3</v>
      </c>
    </row>
    <row r="21" spans="1:8" ht="15" thickBot="1" x14ac:dyDescent="0.35">
      <c r="A21" s="4">
        <v>12650</v>
      </c>
      <c r="B21" s="5" t="s">
        <v>38</v>
      </c>
      <c r="C21" s="14">
        <v>11900</v>
      </c>
      <c r="D21" s="14"/>
      <c r="E21" s="14"/>
      <c r="F21" s="10"/>
      <c r="G21" s="1" t="s">
        <v>3</v>
      </c>
      <c r="H21" t="s">
        <v>3</v>
      </c>
    </row>
    <row r="22" spans="1:8" ht="15" thickBot="1" x14ac:dyDescent="0.35">
      <c r="A22" s="2">
        <v>9000</v>
      </c>
      <c r="B22" s="3" t="s">
        <v>41</v>
      </c>
      <c r="C22" s="13">
        <v>8500</v>
      </c>
      <c r="D22" s="13"/>
      <c r="E22" s="13"/>
      <c r="F22" s="9"/>
      <c r="G22" s="1" t="s">
        <v>3</v>
      </c>
      <c r="H22" t="s">
        <v>3</v>
      </c>
    </row>
    <row r="23" spans="1:8" ht="15" thickBot="1" x14ac:dyDescent="0.35">
      <c r="A23" s="2">
        <v>5561</v>
      </c>
      <c r="B23" s="3" t="s">
        <v>47</v>
      </c>
      <c r="C23" s="13"/>
      <c r="D23" s="13"/>
      <c r="E23" s="13">
        <v>5561</v>
      </c>
      <c r="F23" s="11" t="s">
        <v>91</v>
      </c>
      <c r="G23" s="1" t="s">
        <v>3</v>
      </c>
      <c r="H23" t="s">
        <v>3</v>
      </c>
    </row>
    <row r="24" spans="1:8" ht="15" thickBot="1" x14ac:dyDescent="0.35">
      <c r="A24" s="4">
        <v>5525</v>
      </c>
      <c r="B24" s="5" t="s">
        <v>48</v>
      </c>
      <c r="C24" s="14">
        <v>5525</v>
      </c>
      <c r="D24" s="14"/>
      <c r="E24" s="14"/>
      <c r="F24" s="10"/>
      <c r="G24" s="1" t="s">
        <v>3</v>
      </c>
      <c r="H24" t="s">
        <v>88</v>
      </c>
    </row>
    <row r="25" spans="1:8" ht="15" thickBot="1" x14ac:dyDescent="0.35">
      <c r="A25" s="2">
        <v>5000</v>
      </c>
      <c r="B25" s="3" t="s">
        <v>49</v>
      </c>
      <c r="C25" s="13">
        <v>5000</v>
      </c>
      <c r="D25" s="13"/>
      <c r="E25" s="13"/>
      <c r="F25" s="9"/>
      <c r="G25" s="1" t="s">
        <v>3</v>
      </c>
      <c r="H25" t="s">
        <v>88</v>
      </c>
    </row>
    <row r="26" spans="1:8" ht="15" thickBot="1" x14ac:dyDescent="0.35">
      <c r="A26" s="2">
        <v>5000</v>
      </c>
      <c r="B26" s="3" t="s">
        <v>51</v>
      </c>
      <c r="C26" s="13"/>
      <c r="D26" s="13"/>
      <c r="E26" s="13">
        <v>5000</v>
      </c>
      <c r="F26" s="11" t="s">
        <v>91</v>
      </c>
      <c r="G26" s="1" t="s">
        <v>3</v>
      </c>
      <c r="H26" t="s">
        <v>3</v>
      </c>
    </row>
    <row r="27" spans="1:8" ht="15" thickBot="1" x14ac:dyDescent="0.35">
      <c r="A27" s="4">
        <v>3250</v>
      </c>
      <c r="B27" s="5" t="s">
        <v>55</v>
      </c>
      <c r="C27" s="14">
        <v>3000</v>
      </c>
      <c r="D27" s="14"/>
      <c r="E27" s="14"/>
      <c r="F27" s="10"/>
      <c r="G27" s="1" t="s">
        <v>3</v>
      </c>
      <c r="H27" t="s">
        <v>3</v>
      </c>
    </row>
    <row r="28" spans="1:8" ht="15" thickBot="1" x14ac:dyDescent="0.35">
      <c r="A28" s="4">
        <v>3000</v>
      </c>
      <c r="B28" s="5" t="s">
        <v>56</v>
      </c>
      <c r="C28" s="14">
        <v>2500</v>
      </c>
      <c r="D28" s="14"/>
      <c r="E28" s="14"/>
      <c r="F28" s="10"/>
      <c r="G28" s="1" t="s">
        <v>3</v>
      </c>
      <c r="H28" t="s">
        <v>88</v>
      </c>
    </row>
    <row r="29" spans="1:8" ht="15" thickBot="1" x14ac:dyDescent="0.35">
      <c r="A29" s="4">
        <v>3000</v>
      </c>
      <c r="B29" s="5" t="s">
        <v>58</v>
      </c>
      <c r="C29" s="14">
        <v>2250</v>
      </c>
      <c r="D29" s="14"/>
      <c r="E29" s="14"/>
      <c r="F29" s="10"/>
      <c r="G29" s="1" t="s">
        <v>3</v>
      </c>
      <c r="H29" t="s">
        <v>3</v>
      </c>
    </row>
    <row r="30" spans="1:8" ht="15" thickBot="1" x14ac:dyDescent="0.35">
      <c r="A30" s="4">
        <v>2500</v>
      </c>
      <c r="B30" s="5" t="s">
        <v>60</v>
      </c>
      <c r="C30" s="14">
        <v>2500</v>
      </c>
      <c r="D30" s="14"/>
      <c r="E30" s="14"/>
      <c r="F30" s="10"/>
      <c r="G30" s="1" t="s">
        <v>3</v>
      </c>
      <c r="H30" t="s">
        <v>3</v>
      </c>
    </row>
    <row r="31" spans="1:8" ht="15" thickBot="1" x14ac:dyDescent="0.35">
      <c r="A31" s="2">
        <v>2500</v>
      </c>
      <c r="B31" s="3" t="s">
        <v>61</v>
      </c>
      <c r="C31" s="13">
        <v>2500</v>
      </c>
      <c r="D31" s="13"/>
      <c r="E31" s="13"/>
      <c r="F31" s="9"/>
      <c r="G31" s="1" t="s">
        <v>3</v>
      </c>
      <c r="H31" t="s">
        <v>88</v>
      </c>
    </row>
    <row r="32" spans="1:8" ht="15" thickBot="1" x14ac:dyDescent="0.35">
      <c r="A32" s="4">
        <v>2500</v>
      </c>
      <c r="B32" s="5" t="s">
        <v>62</v>
      </c>
      <c r="C32" s="14">
        <v>2500</v>
      </c>
      <c r="D32" s="14"/>
      <c r="E32" s="14"/>
      <c r="F32" s="10"/>
      <c r="G32" s="1" t="s">
        <v>3</v>
      </c>
      <c r="H32" t="s">
        <v>3</v>
      </c>
    </row>
    <row r="33" spans="1:8" ht="15" thickBot="1" x14ac:dyDescent="0.35">
      <c r="A33" s="2">
        <v>2210</v>
      </c>
      <c r="B33" s="3" t="s">
        <v>63</v>
      </c>
      <c r="C33" s="13">
        <v>2210</v>
      </c>
      <c r="D33" s="13"/>
      <c r="E33" s="13"/>
      <c r="F33" s="9"/>
      <c r="G33" s="1" t="s">
        <v>3</v>
      </c>
      <c r="H33" t="s">
        <v>88</v>
      </c>
    </row>
    <row r="34" spans="1:8" ht="15" thickBot="1" x14ac:dyDescent="0.35">
      <c r="A34" s="4">
        <v>2000</v>
      </c>
      <c r="B34" s="5" t="s">
        <v>65</v>
      </c>
      <c r="C34" s="14">
        <v>2000</v>
      </c>
      <c r="D34" s="14"/>
      <c r="E34" s="14"/>
      <c r="F34" s="10"/>
      <c r="G34" s="1" t="s">
        <v>3</v>
      </c>
      <c r="H34" t="s">
        <v>3</v>
      </c>
    </row>
    <row r="35" spans="1:8" ht="15" thickBot="1" x14ac:dyDescent="0.35">
      <c r="A35" s="4">
        <v>1500</v>
      </c>
      <c r="B35" s="5" t="s">
        <v>66</v>
      </c>
      <c r="C35" s="14">
        <v>1500</v>
      </c>
      <c r="D35" s="14"/>
      <c r="E35" s="14">
        <v>8858</v>
      </c>
      <c r="F35" s="11" t="s">
        <v>97</v>
      </c>
      <c r="G35" s="1" t="s">
        <v>3</v>
      </c>
      <c r="H35" t="s">
        <v>88</v>
      </c>
    </row>
    <row r="36" spans="1:8" ht="15" thickBot="1" x14ac:dyDescent="0.35">
      <c r="A36" s="2">
        <v>1500</v>
      </c>
      <c r="B36" s="3" t="s">
        <v>67</v>
      </c>
      <c r="C36" s="13">
        <v>1000</v>
      </c>
      <c r="D36" s="13"/>
      <c r="E36" s="13">
        <v>500</v>
      </c>
      <c r="F36" s="11" t="s">
        <v>98</v>
      </c>
      <c r="G36" s="1" t="s">
        <v>3</v>
      </c>
      <c r="H36" t="s">
        <v>3</v>
      </c>
    </row>
    <row r="37" spans="1:8" ht="15" thickBot="1" x14ac:dyDescent="0.35">
      <c r="A37" s="4">
        <v>1500</v>
      </c>
      <c r="B37" s="5" t="s">
        <v>68</v>
      </c>
      <c r="C37" s="14">
        <v>1500</v>
      </c>
      <c r="D37" s="14"/>
      <c r="E37" s="14"/>
      <c r="F37" s="10"/>
      <c r="G37" s="1" t="s">
        <v>3</v>
      </c>
      <c r="H37" t="s">
        <v>88</v>
      </c>
    </row>
    <row r="38" spans="1:8" ht="15" thickBot="1" x14ac:dyDescent="0.35">
      <c r="A38" s="2">
        <v>1472</v>
      </c>
      <c r="B38" s="3" t="s">
        <v>69</v>
      </c>
      <c r="C38" s="13"/>
      <c r="D38" s="13"/>
      <c r="E38" s="13">
        <v>1472</v>
      </c>
      <c r="F38" s="11" t="s">
        <v>91</v>
      </c>
      <c r="G38" s="1" t="s">
        <v>3</v>
      </c>
      <c r="H38" t="s">
        <v>3</v>
      </c>
    </row>
    <row r="39" spans="1:8" ht="15" thickBot="1" x14ac:dyDescent="0.35">
      <c r="A39" s="2">
        <v>1000</v>
      </c>
      <c r="B39" s="3" t="s">
        <v>73</v>
      </c>
      <c r="C39" s="13">
        <v>1000</v>
      </c>
      <c r="D39" s="13"/>
      <c r="E39" s="13"/>
      <c r="F39" s="9"/>
      <c r="G39" s="1" t="s">
        <v>3</v>
      </c>
      <c r="H39" t="s">
        <v>88</v>
      </c>
    </row>
    <row r="40" spans="1:8" ht="15" thickBot="1" x14ac:dyDescent="0.35">
      <c r="A40" s="4">
        <v>1000</v>
      </c>
      <c r="B40" s="5" t="s">
        <v>76</v>
      </c>
      <c r="C40" s="14">
        <v>1000</v>
      </c>
      <c r="D40" s="14"/>
      <c r="E40" s="14"/>
      <c r="F40" s="10"/>
      <c r="G40" s="1" t="s">
        <v>3</v>
      </c>
      <c r="H40" t="s">
        <v>3</v>
      </c>
    </row>
    <row r="41" spans="1:8" ht="15" thickBot="1" x14ac:dyDescent="0.35">
      <c r="A41" s="2">
        <v>1000</v>
      </c>
      <c r="B41" s="3" t="s">
        <v>77</v>
      </c>
      <c r="C41" s="13">
        <v>1000</v>
      </c>
      <c r="D41" s="13"/>
      <c r="E41" s="13"/>
      <c r="F41" s="9"/>
      <c r="G41" s="1" t="s">
        <v>3</v>
      </c>
      <c r="H41" t="s">
        <v>88</v>
      </c>
    </row>
    <row r="42" spans="1:8" ht="15" thickBot="1" x14ac:dyDescent="0.35">
      <c r="A42" s="4">
        <v>1000</v>
      </c>
      <c r="B42" s="5" t="s">
        <v>107</v>
      </c>
      <c r="C42" s="14">
        <v>1000</v>
      </c>
      <c r="D42" s="14"/>
      <c r="E42" s="14"/>
      <c r="F42" s="10"/>
      <c r="G42" s="1" t="s">
        <v>3</v>
      </c>
      <c r="H42" t="s">
        <v>3</v>
      </c>
    </row>
    <row r="43" spans="1:8" ht="15" thickBot="1" x14ac:dyDescent="0.35">
      <c r="A43" s="4">
        <v>750</v>
      </c>
      <c r="B43" s="5" t="s">
        <v>80</v>
      </c>
      <c r="C43" s="14">
        <v>750</v>
      </c>
      <c r="D43" s="14"/>
      <c r="E43" s="14"/>
      <c r="F43" s="10"/>
      <c r="G43" s="1" t="s">
        <v>3</v>
      </c>
      <c r="H43" t="s">
        <v>3</v>
      </c>
    </row>
    <row r="44" spans="1:8" ht="15" thickBot="1" x14ac:dyDescent="0.35">
      <c r="A44" s="2">
        <v>750</v>
      </c>
      <c r="B44" s="3" t="s">
        <v>81</v>
      </c>
      <c r="C44" s="13">
        <v>750</v>
      </c>
      <c r="D44" s="13"/>
      <c r="E44" s="13"/>
      <c r="F44" s="9"/>
      <c r="G44" s="1" t="s">
        <v>3</v>
      </c>
      <c r="H44" t="s">
        <v>3</v>
      </c>
    </row>
    <row r="45" spans="1:8" ht="15" thickBot="1" x14ac:dyDescent="0.35">
      <c r="A45" s="2">
        <v>500</v>
      </c>
      <c r="B45" s="3" t="s">
        <v>82</v>
      </c>
      <c r="C45" s="13">
        <v>500</v>
      </c>
      <c r="D45" s="13"/>
      <c r="E45" s="13"/>
      <c r="F45" s="9"/>
      <c r="G45" s="1" t="s">
        <v>3</v>
      </c>
      <c r="H45" t="s">
        <v>3</v>
      </c>
    </row>
    <row r="46" spans="1:8" ht="15" thickBot="1" x14ac:dyDescent="0.35">
      <c r="A46" s="4">
        <v>500</v>
      </c>
      <c r="B46" s="5" t="s">
        <v>83</v>
      </c>
      <c r="C46" s="14">
        <v>500</v>
      </c>
      <c r="D46" s="14"/>
      <c r="E46" s="14"/>
      <c r="F46" s="10"/>
      <c r="G46" s="1" t="s">
        <v>3</v>
      </c>
      <c r="H46" t="s">
        <v>3</v>
      </c>
    </row>
    <row r="47" spans="1:8" x14ac:dyDescent="0.3">
      <c r="A47" s="2">
        <v>250</v>
      </c>
      <c r="B47" s="3" t="s">
        <v>87</v>
      </c>
      <c r="C47" s="13">
        <v>250</v>
      </c>
      <c r="D47" s="13"/>
      <c r="E47" s="13"/>
      <c r="F47" s="9"/>
      <c r="G47" s="1" t="s">
        <v>3</v>
      </c>
      <c r="H47" t="s">
        <v>88</v>
      </c>
    </row>
    <row r="49" spans="1:6" s="7" customFormat="1" x14ac:dyDescent="0.3">
      <c r="A49" s="19">
        <f>SUM(A2:A48)</f>
        <v>4141663</v>
      </c>
      <c r="C49" s="18">
        <f>SUM(C1:C48)</f>
        <v>1643102</v>
      </c>
      <c r="D49" s="18">
        <f t="shared" ref="D49:E49" si="0">SUM(D1:D48)</f>
        <v>4750</v>
      </c>
      <c r="E49" s="18">
        <f t="shared" si="0"/>
        <v>4919591</v>
      </c>
    </row>
    <row r="51" spans="1:6" x14ac:dyDescent="0.3">
      <c r="B51" s="16">
        <f>C49+D49</f>
        <v>1647852</v>
      </c>
    </row>
    <row r="52" spans="1:6" x14ac:dyDescent="0.3">
      <c r="B52" s="20">
        <f>C49/B51</f>
        <v>0.9971174595776805</v>
      </c>
      <c r="C52" s="16" t="s">
        <v>100</v>
      </c>
    </row>
    <row r="53" spans="1:6" ht="15" thickBot="1" x14ac:dyDescent="0.35">
      <c r="B53" s="20">
        <f>D49/B51</f>
        <v>2.88254042231948E-3</v>
      </c>
      <c r="C53" s="16" t="s">
        <v>93</v>
      </c>
    </row>
    <row r="54" spans="1:6" x14ac:dyDescent="0.3">
      <c r="B54" s="22" t="s">
        <v>104</v>
      </c>
      <c r="C54" s="23"/>
      <c r="D54" s="23"/>
      <c r="E54" s="23"/>
      <c r="F54" s="24"/>
    </row>
    <row r="55" spans="1:6" x14ac:dyDescent="0.3">
      <c r="B55" s="25">
        <f>C49</f>
        <v>1643102</v>
      </c>
      <c r="C55" s="26" t="s">
        <v>101</v>
      </c>
      <c r="D55" s="27"/>
      <c r="E55" s="27"/>
      <c r="F55" s="28"/>
    </row>
    <row r="56" spans="1:6" x14ac:dyDescent="0.3">
      <c r="B56" s="29">
        <f>B52</f>
        <v>0.9971174595776805</v>
      </c>
      <c r="C56" s="26" t="s">
        <v>102</v>
      </c>
      <c r="D56" s="27"/>
      <c r="E56" s="27"/>
      <c r="F56" s="28"/>
    </row>
    <row r="57" spans="1:6" x14ac:dyDescent="0.3">
      <c r="B57" s="29">
        <f>B53</f>
        <v>2.88254042231948E-3</v>
      </c>
      <c r="C57" s="26" t="s">
        <v>103</v>
      </c>
      <c r="D57" s="27"/>
      <c r="E57" s="27"/>
      <c r="F57" s="28"/>
    </row>
    <row r="58" spans="1:6" x14ac:dyDescent="0.3">
      <c r="B58" s="25">
        <f>B51-'Construction Out of State'!B38</f>
        <v>650208</v>
      </c>
      <c r="C58" s="26" t="s">
        <v>108</v>
      </c>
      <c r="D58" s="27"/>
      <c r="E58" s="27"/>
      <c r="F58" s="28"/>
    </row>
    <row r="59" spans="1:6" ht="15" thickBot="1" x14ac:dyDescent="0.35">
      <c r="B59" s="34">
        <f>'Construction Out of State'!B38</f>
        <v>997644</v>
      </c>
      <c r="C59" s="31" t="s">
        <v>106</v>
      </c>
      <c r="D59" s="32"/>
      <c r="E59" s="32"/>
      <c r="F59" s="33"/>
    </row>
  </sheetData>
  <hyperlinks>
    <hyperlink ref="A2" r:id="rId1" display="https://www.vpap.org/donors/245611-laborers-district-council/?start_year=2018&amp;end_year=2019&amp;recip_type=all" xr:uid="{F4C41D69-A0AB-4275-82F4-D0FDC3FC9F59}"/>
    <hyperlink ref="A3" r:id="rId2" display="https://www.vpap.org/donors/302814-laborers-mid-atlantic-regional-organizing-coalition/?start_year=2018&amp;end_year=2019&amp;recip_type=all" xr:uid="{7775BB8F-6A86-4501-AD54-F9557D38044C}"/>
    <hyperlink ref="A4" r:id="rId3" display="https://www.vpap.org/donors/135064-mid-atlantic-laborers-political-education-fund/?start_year=2018&amp;end_year=2019&amp;recip_type=all" xr:uid="{15946643-A52D-49FA-B018-5C6A07A6F96C}"/>
    <hyperlink ref="A5" r:id="rId4" display="https://www.vpap.org/donors/280621-carpenters-legislative-program-of-greater-pennsylvania/?start_year=2018&amp;end_year=2019&amp;recip_type=all" xr:uid="{7787C536-4D23-4B2F-B2ED-158D3470950E}"/>
    <hyperlink ref="A6" r:id="rId5" display="https://www.vpap.org/donors/302877-wv-appalachian-laborers-district-council/?start_year=2018&amp;end_year=2019&amp;recip_type=all" xr:uid="{20659BB5-CEEA-41B5-8F7E-94F6D2063151}"/>
    <hyperlink ref="A7" r:id="rId6" display="https://www.vpap.org/donors/130187-intl-brotherhood-of-electrical-workers/?start_year=2018&amp;end_year=2019&amp;recip_type=all" xr:uid="{6AF85ABE-E31D-4C08-A51C-4F4640AC1040}"/>
    <hyperlink ref="A8" r:id="rId7" display="https://www.vpap.org/donors/322116-laborers-district-council-of-eastern-pennsylvania/?start_year=2018&amp;end_year=2019&amp;recip_type=all" xr:uid="{96073E4C-9448-4620-B859-067A93A50D80}"/>
    <hyperlink ref="A9" r:id="rId8" display="https://www.vpap.org/donors/218306-western-pennsylvania-laborers-bldg-defense/?start_year=2018&amp;end_year=2019&amp;recip_type=all" xr:uid="{85C956C3-AAB2-4FF4-825D-D2288979ABA9}"/>
    <hyperlink ref="A10" r:id="rId9" display="https://www.vpap.org/donors/232339-baltimore-washington-construction-public-employees-laborers-pac/?start_year=2018&amp;end_year=2019&amp;recip_type=all" xr:uid="{8F57F009-E5C4-4A5E-9DE9-2A2300AD82BA}"/>
    <hyperlink ref="A11" r:id="rId10" display="https://www.vpap.org/donors/132140-laborers-local-union-980/?start_year=2018&amp;end_year=2019&amp;recip_type=all" xr:uid="{32372B53-50F6-4031-9CDE-33F295E45FB0}"/>
    <hyperlink ref="A12" r:id="rId11" display="https://www.vpap.org/donors/130196-intl-brotherhood-of-teamsters/?start_year=2018&amp;end_year=2019&amp;recip_type=all" xr:uid="{79FA0C26-7139-40E2-BE68-1696307AE3B3}"/>
    <hyperlink ref="A13" r:id="rId12" display="https://www.vpap.org/donors/144690-steamfitters-local-union-602/?start_year=2018&amp;end_year=2019&amp;recip_type=all" xr:uid="{13225553-28D4-47D1-8418-91FCCBB2AC51}"/>
    <hyperlink ref="A14" r:id="rId13" display="https://www.vpap.org/donors/245927-heavy-highway-construction-workers-local-158/?start_year=2018&amp;end_year=2019&amp;recip_type=all" xr:uid="{E9A579FE-5735-404B-ACE8-6A9A82949E07}"/>
    <hyperlink ref="A15" r:id="rId14" display="https://www.vpap.org/donors/130192-intl-brotherhood-of-painters-allied-trades/?start_year=2018&amp;end_year=2019&amp;recip_type=all" xr:uid="{C784570F-9A88-4F70-B4B8-31F20641C2A5}"/>
    <hyperlink ref="A16" r:id="rId15" display="https://www.vpap.org/donors/347590-united-association-local-110/?start_year=2018&amp;end_year=2019&amp;recip_type=all" xr:uid="{79B0DF5F-64B8-489B-A4B5-821741208810}"/>
    <hyperlink ref="A17" r:id="rId16" display="https://www.vpap.org/donors/143122-sheet-metal-workers-intl-associates/?start_year=2018&amp;end_year=2019&amp;recip_type=all" xr:uid="{600FCA0C-E4CC-4114-BFAA-12228B75FF5C}"/>
    <hyperlink ref="A18" r:id="rId17" display="https://www.vpap.org/donors/130284-ironworkers-political-education-fund/?start_year=2018&amp;end_year=2019&amp;recip_type=all" xr:uid="{CF2B0504-D1FB-42B2-8B22-162C79387293}"/>
    <hyperlink ref="A19" r:id="rId18" display="https://www.vpap.org/donors/327193-mid-atlantic-pipe-trades-assn/?start_year=2018&amp;end_year=2019&amp;recip_type=all" xr:uid="{9B1546EF-AD5E-48B8-AC69-7EB933A2AD8A}"/>
    <hyperlink ref="A20" r:id="rId19" display="https://www.vpap.org/donors/132142-laborers-international-union-of-north-america/?start_year=2018&amp;end_year=2019&amp;recip_type=all" xr:uid="{AF7B961C-4263-4F66-83BB-40325F1E984F}"/>
    <hyperlink ref="A21" r:id="rId20" display="https://www.vpap.org/donors/130189-intl-brotherhood-of-electrical-workers-local-26/?start_year=2018&amp;end_year=2019&amp;recip_type=all" xr:uid="{047EEADD-BEB9-44D1-991A-E0C3803CF4E7}"/>
    <hyperlink ref="A22" r:id="rId21" display="https://www.vpap.org/donors/147023-united-steelworkers-of-america-dist-8/?start_year=2018&amp;end_year=2019&amp;recip_type=all" xr:uid="{44DAC371-A1DB-4971-AB2B-0E3F5A1DD493}"/>
    <hyperlink ref="A23" r:id="rId22" display="https://www.vpap.org/donors/245983-laborers-union-local-130/?start_year=2018&amp;end_year=2019&amp;recip_type=all" xr:uid="{9C488CC4-AF7A-40D9-9A44-BD6389E943E3}"/>
    <hyperlink ref="A24" r:id="rId23" display="https://www.vpap.org/donors/218542-international-brotherhood-of-electrical-workers/?start_year=2018&amp;end_year=2019&amp;recip_type=all" xr:uid="{0A95AF5D-FD06-48C0-AF8B-9F3126CF6E8E}"/>
    <hyperlink ref="A25" r:id="rId24" display="https://www.vpap.org/donors/139279-plumbers-steamfitters-local-540/?start_year=2018&amp;end_year=2019&amp;recip_type=all" xr:uid="{61FA0829-CF66-4B95-82C5-FE0E64301644}"/>
    <hyperlink ref="A26" r:id="rId25" display="https://www.vpap.org/donors/245985-loberers-union-local-616/?start_year=2018&amp;end_year=2019&amp;recip_type=all" xr:uid="{A4BCB29D-E714-4584-BD8E-52B6FA4E52BB}"/>
    <hyperlink ref="A27" r:id="rId26" display="https://www.vpap.org/donors/211579-plumbers-local-union-no-5/?start_year=2018&amp;end_year=2019&amp;recip_type=all" xr:uid="{585DE755-1093-4B24-9476-EF83D3CCDE5A}"/>
    <hyperlink ref="A28" r:id="rId27" display="https://www.vpap.org/donors/327406-carpenters-union/?start_year=2018&amp;end_year=2019&amp;recip_type=all" xr:uid="{48200CB8-894D-4B88-913C-DF1E193F4B6E}"/>
    <hyperlink ref="A29" r:id="rId28" display="https://www.vpap.org/donors/143121-sheet-metal-workers-union-no-100/?start_year=2018&amp;end_year=2019&amp;recip_type=all" xr:uid="{5557B5C3-AED0-48A8-B269-B1ABFF2D6B18}"/>
    <hyperlink ref="A30" r:id="rId29" display="https://www.vpap.org/donors/146956-united-brotherhood-of-carpenters-joiners/?start_year=2018&amp;end_year=2019&amp;recip_type=all" xr:uid="{4BAB8430-32DC-4383-B30B-88508CBE50F5}"/>
    <hyperlink ref="A31" r:id="rId30" display="https://www.vpap.org/donors/344253-carpenters-union-local-205/?start_year=2018&amp;end_year=2019&amp;recip_type=all" xr:uid="{18805C75-CB01-4859-B332-EB92AB122D0F}"/>
    <hyperlink ref="A32" r:id="rId31" display="https://www.vpap.org/donors/353761-eastern-millwright-regional-council/?start_year=2018&amp;end_year=2019&amp;recip_type=all" xr:uid="{9987DE1E-45B4-43A1-8D19-531C83BEC17C}"/>
    <hyperlink ref="A33" r:id="rId32" display="https://www.vpap.org/donors/147021-united-steelworkers-of-america-newport-news/?start_year=2018&amp;end_year=2019&amp;recip_type=all" xr:uid="{09DB4AA9-8CA9-407C-9E9D-8FA730328C6B}"/>
    <hyperlink ref="A34" r:id="rId33" display="https://www.vpap.org/donors/353546-plumbers-and-gasfitters-union-local-5/?start_year=2018&amp;end_year=2019&amp;recip_type=all" xr:uid="{F92B555B-38AA-435C-9811-3675247076F5}"/>
    <hyperlink ref="A35" r:id="rId34" display="https://www.vpap.org/donors/130218-intl-union-of-operating-engineers-local-147/?start_year=2018&amp;end_year=2019&amp;recip_type=all" xr:uid="{12893288-C8F5-42FC-9CBC-F87B08400DCF}"/>
    <hyperlink ref="A36" r:id="rId35" display="https://www.vpap.org/donors/344340-north-americas-building-trades-union/?start_year=2018&amp;end_year=2019&amp;recip_type=all" xr:uid="{DDB63887-0DFB-4561-B21F-C5E886F1FBA9}"/>
    <hyperlink ref="A37" r:id="rId36" display="https://www.vpap.org/donors/130190-intl-brotherhood-of-electrical-workers-local-666/?start_year=2018&amp;end_year=2019&amp;recip_type=all" xr:uid="{A121DC80-DC28-4B91-AB83-89806D3A4436}"/>
    <hyperlink ref="A38" r:id="rId37" display="https://www.vpap.org/donors/326042-laborers-employees-benefit-plan-collection-trust/?start_year=2018&amp;end_year=2019&amp;recip_type=all" xr:uid="{46CCB777-6F7A-41E9-93DB-71D57D80A1CC}"/>
    <hyperlink ref="A39" r:id="rId38" display="https://www.vpap.org/donors/112080-asbestos-workers-pac/?start_year=2018&amp;end_year=2019&amp;recip_type=all" xr:uid="{7787A529-1420-4388-8C78-D9CDEC1625E7}"/>
    <hyperlink ref="A40" r:id="rId39" display="https://www.vpap.org/donors/357936-louisiana-carpenters-regional-council-pac-fund/?start_year=2018&amp;end_year=2019&amp;recip_type=all" xr:uid="{7CA24973-0E53-4B2D-86C9-E9130EE72FF8}"/>
    <hyperlink ref="A41" r:id="rId40" display="https://www.vpap.org/donors/338735-united-brotherhood-of-carpenters/?start_year=2018&amp;end_year=2019&amp;recip_type=all" xr:uid="{67921C45-2E66-4DE1-8D1E-0483E3CDE86D}"/>
    <hyperlink ref="A42" r:id="rId41" display="https://www.vpap.org/donors/350064-international-union-of-operating-eningeers-local-77/?start_year=2018&amp;end_year=2019&amp;recip_type=all" xr:uid="{A443E053-927D-48C3-B14B-CC74A917D1F4}"/>
    <hyperlink ref="A43" r:id="rId42" display="https://www.vpap.org/donors/130215-intl-union-of-elevator-constructors-local-10/?start_year=2018&amp;end_year=2019&amp;recip_type=all" xr:uid="{A0E2FDED-BC78-45A4-BC81-A17F86C20B10}"/>
    <hyperlink ref="A44" r:id="rId43" display="https://www.vpap.org/donors/130191-intl-brotherhood-of-painters-district-council-51/?start_year=2018&amp;end_year=2019&amp;recip_type=all" xr:uid="{AA640455-2C92-49ED-9572-821AC38200B2}"/>
    <hyperlink ref="A45" r:id="rId44" display="https://www.vpap.org/donors/179382-united-association-of-journeymen-and-apprentices-of-the-plumbing-and-pipe-fitting-industry/?start_year=2018&amp;end_year=2019&amp;recip_type=all" xr:uid="{31730FB8-4E4E-4CCE-A54C-633CD9A1F375}"/>
    <hyperlink ref="A46" r:id="rId45" display="https://www.vpap.org/donors/130108-international-brotherhood-of-boilermakers/?start_year=2018&amp;end_year=2019&amp;recip_type=all" xr:uid="{CEE91DA1-C606-4B3D-87A2-E146AB771B1A}"/>
    <hyperlink ref="A47" r:id="rId46" display="https://www.vpap.org/donors/158598-intl-brotherhood-of-teamsters-local-822/?start_year=2018&amp;end_year=2019&amp;recip_type=all" xr:uid="{B0AE6DCD-7F7B-4A96-84FF-9E1100404931}"/>
  </hyperlinks>
  <printOptions gridLines="1"/>
  <pageMargins left="0.7" right="0.7" top="0.75" bottom="0.75" header="0.3" footer="0.3"/>
  <pageSetup scale="54" orientation="landscape" r:id="rId47"/>
  <headerFooter>
    <oddHeader xml:space="preserve">&amp;CConstruction Union Campaign Contributions to Virginia Lawmakers/PACs
2018-2019
</oddHeader>
    <oddFooter>&amp;CSource: VPAP.org, accessed Jan. 8, 2020
https://www.vpap.org/money/donors-per-industry/148/?year=2018&amp;Recip_type=all&amp;Year=2018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1BB1-3121-4CEF-BB12-D9E620C8725F}">
  <sheetPr>
    <pageSetUpPr fitToPage="1"/>
  </sheetPr>
  <dimension ref="A1:H41"/>
  <sheetViews>
    <sheetView workbookViewId="0">
      <selection activeCell="C41" sqref="C41"/>
    </sheetView>
  </sheetViews>
  <sheetFormatPr defaultRowHeight="14.4" x14ac:dyDescent="0.3"/>
  <cols>
    <col min="1" max="1" width="10.77734375" bestFit="1" customWidth="1"/>
    <col min="2" max="2" width="91.88671875" bestFit="1" customWidth="1"/>
    <col min="3" max="3" width="10.109375" style="16" bestFit="1" customWidth="1"/>
    <col min="4" max="4" width="8.5546875" style="16" bestFit="1" customWidth="1"/>
    <col min="5" max="5" width="10.109375" style="16" bestFit="1" customWidth="1"/>
    <col min="6" max="6" width="59.77734375" bestFit="1" customWidth="1"/>
    <col min="7" max="7" width="18.44140625" bestFit="1" customWidth="1"/>
  </cols>
  <sheetData>
    <row r="1" spans="1:8" ht="15" thickBot="1" x14ac:dyDescent="0.35">
      <c r="A1" s="6" t="s">
        <v>99</v>
      </c>
      <c r="B1" s="6" t="s">
        <v>1</v>
      </c>
      <c r="C1" s="12" t="s">
        <v>92</v>
      </c>
      <c r="D1" s="12" t="s">
        <v>93</v>
      </c>
      <c r="E1" s="12" t="s">
        <v>94</v>
      </c>
      <c r="F1" s="6" t="s">
        <v>95</v>
      </c>
      <c r="G1" s="6" t="s">
        <v>90</v>
      </c>
      <c r="H1" s="7" t="s">
        <v>89</v>
      </c>
    </row>
    <row r="2" spans="1:8" ht="15" thickBot="1" x14ac:dyDescent="0.35">
      <c r="A2" s="2">
        <v>970000</v>
      </c>
      <c r="B2" s="3" t="s">
        <v>2</v>
      </c>
      <c r="C2" s="13"/>
      <c r="D2" s="13"/>
      <c r="E2" s="13">
        <v>970000</v>
      </c>
      <c r="F2" s="11" t="s">
        <v>96</v>
      </c>
      <c r="G2" s="1" t="s">
        <v>3</v>
      </c>
      <c r="H2" t="s">
        <v>3</v>
      </c>
    </row>
    <row r="3" spans="1:8" ht="15" thickBot="1" x14ac:dyDescent="0.35">
      <c r="A3" s="4">
        <v>391669</v>
      </c>
      <c r="B3" s="5" t="s">
        <v>6</v>
      </c>
      <c r="C3" s="14"/>
      <c r="D3" s="14"/>
      <c r="E3" s="14"/>
      <c r="F3" s="10"/>
      <c r="G3" s="1" t="s">
        <v>3</v>
      </c>
      <c r="H3" t="s">
        <v>3</v>
      </c>
    </row>
    <row r="4" spans="1:8" ht="15" thickBot="1" x14ac:dyDescent="0.35">
      <c r="A4" s="4">
        <v>250000</v>
      </c>
      <c r="B4" s="5" t="s">
        <v>8</v>
      </c>
      <c r="C4" s="15">
        <v>383669</v>
      </c>
      <c r="D4" s="14">
        <v>3000</v>
      </c>
      <c r="E4" s="15"/>
      <c r="F4" s="11"/>
      <c r="G4" s="1" t="s">
        <v>3</v>
      </c>
      <c r="H4" t="s">
        <v>3</v>
      </c>
    </row>
    <row r="5" spans="1:8" ht="15" thickBot="1" x14ac:dyDescent="0.35">
      <c r="A5" s="2">
        <v>227500</v>
      </c>
      <c r="B5" s="3" t="s">
        <v>9</v>
      </c>
      <c r="C5" s="13">
        <v>224000</v>
      </c>
      <c r="D5" s="13">
        <v>1500</v>
      </c>
      <c r="E5" s="13"/>
      <c r="F5" s="9"/>
      <c r="G5" s="1" t="s">
        <v>3</v>
      </c>
      <c r="H5" t="s">
        <v>3</v>
      </c>
    </row>
    <row r="6" spans="1:8" ht="15" thickBot="1" x14ac:dyDescent="0.35">
      <c r="A6" s="2">
        <v>161250</v>
      </c>
      <c r="B6" s="3" t="s">
        <v>13</v>
      </c>
      <c r="C6" s="13"/>
      <c r="D6" s="13"/>
      <c r="E6" s="13">
        <v>161250</v>
      </c>
      <c r="F6" s="11" t="s">
        <v>91</v>
      </c>
      <c r="G6" s="1" t="s">
        <v>3</v>
      </c>
      <c r="H6" t="s">
        <v>3</v>
      </c>
    </row>
    <row r="7" spans="1:8" ht="15" thickBot="1" x14ac:dyDescent="0.35">
      <c r="A7" s="4">
        <v>135000</v>
      </c>
      <c r="B7" s="5" t="s">
        <v>14</v>
      </c>
      <c r="C7" s="14"/>
      <c r="D7" s="14"/>
      <c r="E7" s="14">
        <v>135000</v>
      </c>
      <c r="F7" s="11" t="s">
        <v>91</v>
      </c>
      <c r="G7" s="1" t="s">
        <v>3</v>
      </c>
      <c r="H7" t="s">
        <v>3</v>
      </c>
    </row>
    <row r="8" spans="1:8" ht="15" thickBot="1" x14ac:dyDescent="0.35">
      <c r="A8" s="4">
        <v>101950</v>
      </c>
      <c r="B8" s="5" t="s">
        <v>18</v>
      </c>
      <c r="C8" s="14">
        <v>101700</v>
      </c>
      <c r="D8" s="14"/>
      <c r="E8" s="14"/>
      <c r="F8" s="10"/>
      <c r="G8" s="1" t="s">
        <v>3</v>
      </c>
      <c r="H8" t="s">
        <v>3</v>
      </c>
    </row>
    <row r="9" spans="1:8" ht="15" thickBot="1" x14ac:dyDescent="0.35">
      <c r="A9" s="4">
        <v>69000</v>
      </c>
      <c r="B9" s="5" t="s">
        <v>22</v>
      </c>
      <c r="C9" s="14">
        <v>69000</v>
      </c>
      <c r="D9" s="14"/>
      <c r="E9" s="14"/>
      <c r="F9" s="10"/>
      <c r="G9" s="1" t="s">
        <v>3</v>
      </c>
      <c r="H9" t="s">
        <v>3</v>
      </c>
    </row>
    <row r="10" spans="1:8" ht="15" thickBot="1" x14ac:dyDescent="0.35">
      <c r="A10" s="4">
        <v>64500</v>
      </c>
      <c r="B10" s="5" t="s">
        <v>24</v>
      </c>
      <c r="C10" s="14">
        <v>64500</v>
      </c>
      <c r="D10" s="14"/>
      <c r="E10" s="14"/>
      <c r="F10" s="10"/>
      <c r="G10" s="1" t="s">
        <v>3</v>
      </c>
      <c r="H10" t="s">
        <v>3</v>
      </c>
    </row>
    <row r="11" spans="1:8" ht="15" thickBot="1" x14ac:dyDescent="0.35">
      <c r="A11" s="4">
        <v>54811</v>
      </c>
      <c r="B11" s="5" t="s">
        <v>28</v>
      </c>
      <c r="C11" s="14"/>
      <c r="D11" s="14"/>
      <c r="E11" s="14">
        <v>54811</v>
      </c>
      <c r="F11" s="11" t="s">
        <v>91</v>
      </c>
      <c r="G11" s="1" t="s">
        <v>3</v>
      </c>
      <c r="H11" t="s">
        <v>3</v>
      </c>
    </row>
    <row r="12" spans="1:8" ht="15" thickBot="1" x14ac:dyDescent="0.35">
      <c r="A12" s="4">
        <v>28375</v>
      </c>
      <c r="B12" s="5" t="s">
        <v>32</v>
      </c>
      <c r="C12" s="14">
        <v>27875</v>
      </c>
      <c r="D12" s="14"/>
      <c r="E12" s="14"/>
      <c r="F12" s="10"/>
      <c r="G12" s="1" t="s">
        <v>3</v>
      </c>
      <c r="H12" t="s">
        <v>3</v>
      </c>
    </row>
    <row r="13" spans="1:8" ht="15" thickBot="1" x14ac:dyDescent="0.35">
      <c r="A13" s="4">
        <v>25000</v>
      </c>
      <c r="B13" s="5" t="s">
        <v>34</v>
      </c>
      <c r="C13" s="14">
        <v>25000</v>
      </c>
      <c r="D13" s="14"/>
      <c r="E13" s="14"/>
      <c r="F13" s="10"/>
      <c r="G13" s="1" t="s">
        <v>3</v>
      </c>
      <c r="H13" t="s">
        <v>3</v>
      </c>
    </row>
    <row r="14" spans="1:8" ht="15" thickBot="1" x14ac:dyDescent="0.35">
      <c r="A14" s="2">
        <v>23000</v>
      </c>
      <c r="B14" s="3" t="s">
        <v>35</v>
      </c>
      <c r="C14" s="13">
        <v>23000</v>
      </c>
      <c r="D14" s="13"/>
      <c r="E14" s="13"/>
      <c r="F14" s="9"/>
      <c r="G14" s="1" t="s">
        <v>3</v>
      </c>
      <c r="H14" t="s">
        <v>3</v>
      </c>
    </row>
    <row r="15" spans="1:8" ht="15" thickBot="1" x14ac:dyDescent="0.35">
      <c r="A15" s="4">
        <v>20250</v>
      </c>
      <c r="B15" s="5" t="s">
        <v>36</v>
      </c>
      <c r="C15" s="14">
        <v>19500</v>
      </c>
      <c r="D15" s="14">
        <v>250</v>
      </c>
      <c r="E15" s="14"/>
      <c r="F15" s="10"/>
      <c r="G15" s="1" t="s">
        <v>3</v>
      </c>
      <c r="H15" t="s">
        <v>3</v>
      </c>
    </row>
    <row r="16" spans="1:8" ht="15" thickBot="1" x14ac:dyDescent="0.35">
      <c r="A16" s="2">
        <v>16500</v>
      </c>
      <c r="B16" s="3" t="s">
        <v>37</v>
      </c>
      <c r="C16" s="13">
        <v>16500</v>
      </c>
      <c r="D16" s="13"/>
      <c r="E16" s="13"/>
      <c r="F16" s="9"/>
      <c r="G16" s="1" t="s">
        <v>3</v>
      </c>
      <c r="H16" t="s">
        <v>3</v>
      </c>
    </row>
    <row r="17" spans="1:8" ht="15" thickBot="1" x14ac:dyDescent="0.35">
      <c r="A17" s="4">
        <v>12650</v>
      </c>
      <c r="B17" s="5" t="s">
        <v>38</v>
      </c>
      <c r="C17" s="14">
        <v>11900</v>
      </c>
      <c r="D17" s="14"/>
      <c r="E17" s="14"/>
      <c r="F17" s="10"/>
      <c r="G17" s="1" t="s">
        <v>3</v>
      </c>
      <c r="H17" t="s">
        <v>3</v>
      </c>
    </row>
    <row r="18" spans="1:8" ht="15" thickBot="1" x14ac:dyDescent="0.35">
      <c r="A18" s="2">
        <v>9000</v>
      </c>
      <c r="B18" s="3" t="s">
        <v>41</v>
      </c>
      <c r="C18" s="13">
        <v>8500</v>
      </c>
      <c r="D18" s="13"/>
      <c r="E18" s="13"/>
      <c r="F18" s="9"/>
      <c r="G18" s="1" t="s">
        <v>3</v>
      </c>
      <c r="H18" t="s">
        <v>3</v>
      </c>
    </row>
    <row r="19" spans="1:8" ht="15" thickBot="1" x14ac:dyDescent="0.35">
      <c r="A19" s="2">
        <v>5561</v>
      </c>
      <c r="B19" s="3" t="s">
        <v>47</v>
      </c>
      <c r="C19" s="13"/>
      <c r="D19" s="13"/>
      <c r="E19" s="13">
        <v>5561</v>
      </c>
      <c r="F19" s="11" t="s">
        <v>91</v>
      </c>
      <c r="G19" s="1" t="s">
        <v>3</v>
      </c>
      <c r="H19" t="s">
        <v>3</v>
      </c>
    </row>
    <row r="20" spans="1:8" ht="15" thickBot="1" x14ac:dyDescent="0.35">
      <c r="A20" s="2">
        <v>5000</v>
      </c>
      <c r="B20" s="3" t="s">
        <v>51</v>
      </c>
      <c r="C20" s="13"/>
      <c r="D20" s="13"/>
      <c r="E20" s="13">
        <v>5000</v>
      </c>
      <c r="F20" s="11" t="s">
        <v>91</v>
      </c>
      <c r="G20" s="1" t="s">
        <v>3</v>
      </c>
      <c r="H20" t="s">
        <v>3</v>
      </c>
    </row>
    <row r="21" spans="1:8" ht="15" thickBot="1" x14ac:dyDescent="0.35">
      <c r="A21" s="4">
        <v>3250</v>
      </c>
      <c r="B21" s="5" t="s">
        <v>55</v>
      </c>
      <c r="C21" s="14">
        <v>3000</v>
      </c>
      <c r="D21" s="14"/>
      <c r="E21" s="14"/>
      <c r="F21" s="10"/>
      <c r="G21" s="1" t="s">
        <v>3</v>
      </c>
      <c r="H21" t="s">
        <v>3</v>
      </c>
    </row>
    <row r="22" spans="1:8" ht="15" thickBot="1" x14ac:dyDescent="0.35">
      <c r="A22" s="4">
        <v>3000</v>
      </c>
      <c r="B22" s="5" t="s">
        <v>58</v>
      </c>
      <c r="C22" s="14">
        <v>2250</v>
      </c>
      <c r="D22" s="14"/>
      <c r="E22" s="14"/>
      <c r="F22" s="10"/>
      <c r="G22" s="1" t="s">
        <v>3</v>
      </c>
      <c r="H22" t="s">
        <v>3</v>
      </c>
    </row>
    <row r="23" spans="1:8" ht="15" thickBot="1" x14ac:dyDescent="0.35">
      <c r="A23" s="4">
        <v>2500</v>
      </c>
      <c r="B23" s="5" t="s">
        <v>60</v>
      </c>
      <c r="C23" s="14">
        <v>2500</v>
      </c>
      <c r="D23" s="14"/>
      <c r="E23" s="14"/>
      <c r="F23" s="10"/>
      <c r="G23" s="1" t="s">
        <v>3</v>
      </c>
      <c r="H23" t="s">
        <v>3</v>
      </c>
    </row>
    <row r="24" spans="1:8" ht="15" thickBot="1" x14ac:dyDescent="0.35">
      <c r="A24" s="4">
        <v>2500</v>
      </c>
      <c r="B24" s="5" t="s">
        <v>62</v>
      </c>
      <c r="C24" s="14">
        <v>2500</v>
      </c>
      <c r="D24" s="14"/>
      <c r="E24" s="14"/>
      <c r="F24" s="10"/>
      <c r="G24" s="1" t="s">
        <v>3</v>
      </c>
      <c r="H24" t="s">
        <v>3</v>
      </c>
    </row>
    <row r="25" spans="1:8" ht="15" thickBot="1" x14ac:dyDescent="0.35">
      <c r="A25" s="4">
        <v>2000</v>
      </c>
      <c r="B25" s="5" t="s">
        <v>65</v>
      </c>
      <c r="C25" s="14">
        <v>2000</v>
      </c>
      <c r="D25" s="14"/>
      <c r="E25" s="14"/>
      <c r="F25" s="10"/>
      <c r="G25" s="1" t="s">
        <v>3</v>
      </c>
      <c r="H25" t="s">
        <v>3</v>
      </c>
    </row>
    <row r="26" spans="1:8" ht="15" thickBot="1" x14ac:dyDescent="0.35">
      <c r="A26" s="2">
        <v>1500</v>
      </c>
      <c r="B26" s="3" t="s">
        <v>67</v>
      </c>
      <c r="C26" s="13">
        <v>1000</v>
      </c>
      <c r="D26" s="13"/>
      <c r="E26" s="13">
        <v>500</v>
      </c>
      <c r="F26" s="11" t="s">
        <v>98</v>
      </c>
      <c r="G26" s="1" t="s">
        <v>3</v>
      </c>
      <c r="H26" t="s">
        <v>3</v>
      </c>
    </row>
    <row r="27" spans="1:8" ht="15" thickBot="1" x14ac:dyDescent="0.35">
      <c r="A27" s="2">
        <v>1472</v>
      </c>
      <c r="B27" s="3" t="s">
        <v>69</v>
      </c>
      <c r="C27" s="13"/>
      <c r="D27" s="13"/>
      <c r="E27" s="13">
        <v>1472</v>
      </c>
      <c r="F27" s="11" t="s">
        <v>91</v>
      </c>
      <c r="G27" s="1" t="s">
        <v>3</v>
      </c>
      <c r="H27" t="s">
        <v>3</v>
      </c>
    </row>
    <row r="28" spans="1:8" ht="15" thickBot="1" x14ac:dyDescent="0.35">
      <c r="A28" s="4">
        <v>1000</v>
      </c>
      <c r="B28" s="5" t="s">
        <v>76</v>
      </c>
      <c r="C28" s="14">
        <v>1000</v>
      </c>
      <c r="D28" s="14"/>
      <c r="E28" s="14"/>
      <c r="F28" s="10"/>
      <c r="G28" s="1" t="s">
        <v>3</v>
      </c>
      <c r="H28" t="s">
        <v>3</v>
      </c>
    </row>
    <row r="29" spans="1:8" ht="15" thickBot="1" x14ac:dyDescent="0.35">
      <c r="A29" s="4">
        <v>1000</v>
      </c>
      <c r="B29" s="5" t="s">
        <v>107</v>
      </c>
      <c r="C29" s="14">
        <v>1000</v>
      </c>
      <c r="D29" s="14"/>
      <c r="E29" s="14"/>
      <c r="F29" s="10"/>
      <c r="G29" s="1" t="s">
        <v>3</v>
      </c>
      <c r="H29" t="s">
        <v>3</v>
      </c>
    </row>
    <row r="30" spans="1:8" ht="15" thickBot="1" x14ac:dyDescent="0.35">
      <c r="A30" s="4">
        <v>750</v>
      </c>
      <c r="B30" s="5" t="s">
        <v>80</v>
      </c>
      <c r="C30" s="14">
        <v>750</v>
      </c>
      <c r="D30" s="14"/>
      <c r="E30" s="14"/>
      <c r="F30" s="10"/>
      <c r="G30" s="1" t="s">
        <v>3</v>
      </c>
      <c r="H30" t="s">
        <v>3</v>
      </c>
    </row>
    <row r="31" spans="1:8" ht="15" thickBot="1" x14ac:dyDescent="0.35">
      <c r="A31" s="2">
        <v>750</v>
      </c>
      <c r="B31" s="3" t="s">
        <v>81</v>
      </c>
      <c r="C31" s="13">
        <v>750</v>
      </c>
      <c r="D31" s="13"/>
      <c r="E31" s="13"/>
      <c r="F31" s="9"/>
      <c r="G31" s="1" t="s">
        <v>3</v>
      </c>
      <c r="H31" t="s">
        <v>3</v>
      </c>
    </row>
    <row r="32" spans="1:8" ht="15" thickBot="1" x14ac:dyDescent="0.35">
      <c r="A32" s="2">
        <v>500</v>
      </c>
      <c r="B32" s="3" t="s">
        <v>82</v>
      </c>
      <c r="C32" s="13">
        <v>500</v>
      </c>
      <c r="D32" s="13"/>
      <c r="E32" s="13"/>
      <c r="F32" s="9"/>
      <c r="G32" s="1" t="s">
        <v>3</v>
      </c>
      <c r="H32" t="s">
        <v>3</v>
      </c>
    </row>
    <row r="33" spans="1:8" x14ac:dyDescent="0.3">
      <c r="A33" s="4">
        <v>500</v>
      </c>
      <c r="B33" s="5" t="s">
        <v>83</v>
      </c>
      <c r="C33" s="14">
        <v>500</v>
      </c>
      <c r="D33" s="14"/>
      <c r="E33" s="14"/>
      <c r="F33" s="10"/>
      <c r="G33" s="1" t="s">
        <v>3</v>
      </c>
      <c r="H33" t="s">
        <v>3</v>
      </c>
    </row>
    <row r="35" spans="1:8" s="7" customFormat="1" x14ac:dyDescent="0.3">
      <c r="A35" s="17">
        <f>SUM(A2:A34)</f>
        <v>2591738</v>
      </c>
      <c r="C35" s="21">
        <f>SUM(C1:C34)</f>
        <v>992894</v>
      </c>
      <c r="D35" s="21">
        <f>SUM(D1:D34)</f>
        <v>4750</v>
      </c>
      <c r="E35" s="21">
        <f>SUM(E1:E34)</f>
        <v>1333594</v>
      </c>
    </row>
    <row r="36" spans="1:8" s="7" customFormat="1" ht="15" thickBot="1" x14ac:dyDescent="0.35">
      <c r="A36" s="17"/>
      <c r="C36" s="21"/>
      <c r="D36" s="21"/>
      <c r="E36" s="21"/>
    </row>
    <row r="37" spans="1:8" x14ac:dyDescent="0.3">
      <c r="B37" s="22" t="s">
        <v>105</v>
      </c>
      <c r="C37" s="23"/>
      <c r="D37" s="23"/>
      <c r="E37" s="23"/>
      <c r="F37" s="24"/>
    </row>
    <row r="38" spans="1:8" x14ac:dyDescent="0.3">
      <c r="B38" s="25">
        <f>C35+D35</f>
        <v>997644</v>
      </c>
      <c r="C38" s="26" t="s">
        <v>101</v>
      </c>
      <c r="D38" s="27"/>
      <c r="E38" s="27"/>
      <c r="F38" s="28"/>
    </row>
    <row r="39" spans="1:8" x14ac:dyDescent="0.3">
      <c r="B39" s="29">
        <f>C35/B38</f>
        <v>0.99523878257173903</v>
      </c>
      <c r="C39" s="26" t="s">
        <v>102</v>
      </c>
      <c r="D39" s="27"/>
      <c r="E39" s="27"/>
      <c r="F39" s="28"/>
    </row>
    <row r="40" spans="1:8" x14ac:dyDescent="0.3">
      <c r="B40" s="29">
        <f>D35/B38</f>
        <v>4.761217428260983E-3</v>
      </c>
      <c r="C40" s="26" t="s">
        <v>103</v>
      </c>
      <c r="D40" s="27"/>
      <c r="E40" s="27"/>
      <c r="F40" s="28"/>
    </row>
    <row r="41" spans="1:8" ht="15" thickBot="1" x14ac:dyDescent="0.35">
      <c r="B41" s="30">
        <f>B38/'All Construction'!B51</f>
        <v>0.60542087517568322</v>
      </c>
      <c r="C41" s="31" t="s">
        <v>109</v>
      </c>
      <c r="D41" s="32"/>
      <c r="E41" s="32"/>
      <c r="F41" s="33"/>
    </row>
  </sheetData>
  <hyperlinks>
    <hyperlink ref="A2" r:id="rId1" display="https://www.vpap.org/donors/245611-laborers-district-council/?start_year=2018&amp;end_year=2019&amp;recip_type=all" xr:uid="{7BC5E281-96E3-4889-949B-DCB0E17C52B4}"/>
    <hyperlink ref="A3" r:id="rId2" display="https://www.vpap.org/donors/280621-carpenters-legislative-program-of-greater-pennsylvania/?start_year=2018&amp;end_year=2019&amp;recip_type=all" xr:uid="{7B31C239-09D4-440B-AB85-DF6AE438E698}"/>
    <hyperlink ref="A4" r:id="rId3" display="https://www.vpap.org/donors/302877-wv-appalachian-laborers-district-council/?start_year=2018&amp;end_year=2019&amp;recip_type=all" xr:uid="{2DA8E027-9990-452F-BE44-86898F22724E}"/>
    <hyperlink ref="A5" r:id="rId4" display="https://www.vpap.org/donors/130187-intl-brotherhood-of-electrical-workers/?start_year=2018&amp;end_year=2019&amp;recip_type=all" xr:uid="{0E2EA239-D95B-4026-A1A5-B9ABCCAFF946}"/>
    <hyperlink ref="A6" r:id="rId5" display="https://www.vpap.org/donors/322116-laborers-district-council-of-eastern-pennsylvania/?start_year=2018&amp;end_year=2019&amp;recip_type=all" xr:uid="{F5236A7D-2030-4230-BC9B-2DF58B331F4D}"/>
    <hyperlink ref="A7" r:id="rId6" display="https://www.vpap.org/donors/218306-western-pennsylvania-laborers-bldg-defense/?start_year=2018&amp;end_year=2019&amp;recip_type=all" xr:uid="{9AED418F-DF8F-42D6-9266-DAC245D108C2}"/>
    <hyperlink ref="A8" r:id="rId7" display="https://www.vpap.org/donors/232339-baltimore-washington-construction-public-employees-laborers-pac/?start_year=2018&amp;end_year=2019&amp;recip_type=all" xr:uid="{FE0735D0-7FE8-42BC-8B69-CD79EEFDBEC9}"/>
    <hyperlink ref="A9" r:id="rId8" display="https://www.vpap.org/donors/130196-intl-brotherhood-of-teamsters/?start_year=2018&amp;end_year=2019&amp;recip_type=all" xr:uid="{2325DD5B-6406-4FC9-B02E-498B2B15FF11}"/>
    <hyperlink ref="A10" r:id="rId9" display="https://www.vpap.org/donors/144690-steamfitters-local-union-602/?start_year=2018&amp;end_year=2019&amp;recip_type=all" xr:uid="{F22C8BAA-8C9F-46A8-BFBC-633AA24F6D95}"/>
    <hyperlink ref="A11" r:id="rId10" display="https://www.vpap.org/donors/245927-heavy-highway-construction-workers-local-158/?start_year=2018&amp;end_year=2019&amp;recip_type=all" xr:uid="{EAC725A9-C61D-4E93-B75C-7CCC12B1615E}"/>
    <hyperlink ref="A12" r:id="rId11" display="https://www.vpap.org/donors/130192-intl-brotherhood-of-painters-allied-trades/?start_year=2018&amp;end_year=2019&amp;recip_type=all" xr:uid="{4B344825-3BB7-4995-99AE-E8E03E37F09E}"/>
    <hyperlink ref="A13" r:id="rId12" display="https://www.vpap.org/donors/143122-sheet-metal-workers-intl-associates/?start_year=2018&amp;end_year=2019&amp;recip_type=all" xr:uid="{0DA1C238-0B22-4531-BEAD-E983A4511480}"/>
    <hyperlink ref="A14" r:id="rId13" display="https://www.vpap.org/donors/130284-ironworkers-political-education-fund/?start_year=2018&amp;end_year=2019&amp;recip_type=all" xr:uid="{C1DD261D-00EF-4581-8B37-85DA40AE6B8D}"/>
    <hyperlink ref="A15" r:id="rId14" display="https://www.vpap.org/donors/327193-mid-atlantic-pipe-trades-assn/?start_year=2018&amp;end_year=2019&amp;recip_type=all" xr:uid="{C2E51B7F-2725-4A6E-92A1-3F526764B025}"/>
    <hyperlink ref="A16" r:id="rId15" display="https://www.vpap.org/donors/132142-laborers-international-union-of-north-america/?start_year=2018&amp;end_year=2019&amp;recip_type=all" xr:uid="{230736CE-A19E-4D39-9A89-770688A6FA5D}"/>
    <hyperlink ref="A17" r:id="rId16" display="https://www.vpap.org/donors/130189-intl-brotherhood-of-electrical-workers-local-26/?start_year=2018&amp;end_year=2019&amp;recip_type=all" xr:uid="{0640FFCB-EA74-421E-B3C1-D0E7122D406F}"/>
    <hyperlink ref="A18" r:id="rId17" display="https://www.vpap.org/donors/147023-united-steelworkers-of-america-dist-8/?start_year=2018&amp;end_year=2019&amp;recip_type=all" xr:uid="{08BC88C7-63EF-438B-BEF1-B8257364F48F}"/>
    <hyperlink ref="A19" r:id="rId18" display="https://www.vpap.org/donors/245983-laborers-union-local-130/?start_year=2018&amp;end_year=2019&amp;recip_type=all" xr:uid="{76F077E1-55BA-4061-BB8D-56ED0545F9E0}"/>
    <hyperlink ref="A20" r:id="rId19" display="https://www.vpap.org/donors/245985-loberers-union-local-616/?start_year=2018&amp;end_year=2019&amp;recip_type=all" xr:uid="{8210155E-7562-4F4F-8B8E-63EB8BD348AE}"/>
    <hyperlink ref="A21" r:id="rId20" display="https://www.vpap.org/donors/211579-plumbers-local-union-no-5/?start_year=2018&amp;end_year=2019&amp;recip_type=all" xr:uid="{718A9058-6B0A-4504-B37F-157B20D88DD6}"/>
    <hyperlink ref="A22" r:id="rId21" display="https://www.vpap.org/donors/143121-sheet-metal-workers-union-no-100/?start_year=2018&amp;end_year=2019&amp;recip_type=all" xr:uid="{0241C915-B5F3-43C4-B238-335DFD9BF355}"/>
    <hyperlink ref="A23" r:id="rId22" display="https://www.vpap.org/donors/146956-united-brotherhood-of-carpenters-joiners/?start_year=2018&amp;end_year=2019&amp;recip_type=all" xr:uid="{B7223DAD-D54B-42B6-9216-3602DE0B5791}"/>
    <hyperlink ref="A24" r:id="rId23" display="https://www.vpap.org/donors/353761-eastern-millwright-regional-council/?start_year=2018&amp;end_year=2019&amp;recip_type=all" xr:uid="{56997CAE-0592-495C-9724-48A7843F8B0C}"/>
    <hyperlink ref="A25" r:id="rId24" display="https://www.vpap.org/donors/353546-plumbers-and-gasfitters-union-local-5/?start_year=2018&amp;end_year=2019&amp;recip_type=all" xr:uid="{82C90CE6-FD91-4A6F-A90F-39ABA1F06E74}"/>
    <hyperlink ref="A26" r:id="rId25" display="https://www.vpap.org/donors/344340-north-americas-building-trades-union/?start_year=2018&amp;end_year=2019&amp;recip_type=all" xr:uid="{0EA75FDA-ECD3-4F63-BD8B-CD0512FD20E6}"/>
    <hyperlink ref="A27" r:id="rId26" display="https://www.vpap.org/donors/326042-laborers-employees-benefit-plan-collection-trust/?start_year=2018&amp;end_year=2019&amp;recip_type=all" xr:uid="{361323D7-A752-4CF3-8228-0F5F93D2955C}"/>
    <hyperlink ref="A28" r:id="rId27" display="https://www.vpap.org/donors/357936-louisiana-carpenters-regional-council-pac-fund/?start_year=2018&amp;end_year=2019&amp;recip_type=all" xr:uid="{0EC9EC2D-FB08-4D43-A35D-EDC2AAE81A93}"/>
    <hyperlink ref="A29" r:id="rId28" display="https://www.vpap.org/donors/350064-international-union-of-operating-eningeers-local-77/?start_year=2018&amp;end_year=2019&amp;recip_type=all" xr:uid="{32011975-6B39-4710-9E9F-67B7554FB8E6}"/>
    <hyperlink ref="A30" r:id="rId29" display="https://www.vpap.org/donors/130215-intl-union-of-elevator-constructors-local-10/?start_year=2018&amp;end_year=2019&amp;recip_type=all" xr:uid="{6EEEADB1-F249-4B57-9E28-CD3D07ACB4D3}"/>
    <hyperlink ref="A31" r:id="rId30" display="https://www.vpap.org/donors/130191-intl-brotherhood-of-painters-district-council-51/?start_year=2018&amp;end_year=2019&amp;recip_type=all" xr:uid="{B1D5D31A-786A-46B4-A87C-C627267BCAB5}"/>
    <hyperlink ref="A32" r:id="rId31" display="https://www.vpap.org/donors/179382-united-association-of-journeymen-and-apprentices-of-the-plumbing-and-pipe-fitting-industry/?start_year=2018&amp;end_year=2019&amp;recip_type=all" xr:uid="{D0D32769-C7E5-47CD-8565-674A49259F57}"/>
    <hyperlink ref="A33" r:id="rId32" display="https://www.vpap.org/donors/130108-international-brotherhood-of-boilermakers/?start_year=2018&amp;end_year=2019&amp;recip_type=all" xr:uid="{FE5B5DD7-8C77-482F-B80B-863B555F6FF4}"/>
  </hyperlinks>
  <pageMargins left="0.7" right="0.7" top="0.75" bottom="0.75" header="0.3" footer="0.3"/>
  <pageSetup scale="54" orientation="landscape" r:id="rId33"/>
  <headerFooter>
    <oddHeader>&amp;COut of State Construction Union Campaign Contributions to Virginia Lawmakers/PACs
2018-2019</oddHeader>
    <oddFooter>&amp;CSource: VPAP.org, accessed Jan. 8, 2020
https://www.vpap.org/money/donors-per-industry/148/?year=2018&amp;Recip_type=all&amp;Year=2018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B67A-2C4E-41A9-A9F5-A3DBD9DE1DD7}">
  <sheetPr>
    <pageSetUpPr fitToPage="1"/>
  </sheetPr>
  <dimension ref="A1:D88"/>
  <sheetViews>
    <sheetView workbookViewId="0">
      <selection activeCell="A88" sqref="A88"/>
    </sheetView>
  </sheetViews>
  <sheetFormatPr defaultRowHeight="14.4" x14ac:dyDescent="0.3"/>
  <cols>
    <col min="1" max="1" width="10.44140625" bestFit="1" customWidth="1"/>
    <col min="2" max="2" width="91.88671875" bestFit="1" customWidth="1"/>
    <col min="3" max="3" width="18.44140625" bestFit="1" customWidth="1"/>
  </cols>
  <sheetData>
    <row r="1" spans="1:4" ht="15" thickBot="1" x14ac:dyDescent="0.35">
      <c r="A1" s="6" t="s">
        <v>0</v>
      </c>
      <c r="B1" s="6" t="s">
        <v>1</v>
      </c>
      <c r="C1" s="6" t="s">
        <v>90</v>
      </c>
      <c r="D1" s="7" t="s">
        <v>89</v>
      </c>
    </row>
    <row r="2" spans="1:4" ht="15" thickBot="1" x14ac:dyDescent="0.35">
      <c r="A2" s="2">
        <v>970000</v>
      </c>
      <c r="B2" s="3" t="s">
        <v>2</v>
      </c>
      <c r="C2" s="1" t="s">
        <v>3</v>
      </c>
      <c r="D2" t="s">
        <v>3</v>
      </c>
    </row>
    <row r="3" spans="1:4" ht="15" thickBot="1" x14ac:dyDescent="0.35">
      <c r="A3" s="4">
        <v>844217</v>
      </c>
      <c r="B3" s="5" t="s">
        <v>4</v>
      </c>
      <c r="C3" s="1" t="s">
        <v>3</v>
      </c>
      <c r="D3" t="s">
        <v>88</v>
      </c>
    </row>
    <row r="4" spans="1:4" ht="15" thickBot="1" x14ac:dyDescent="0.35">
      <c r="A4" s="2">
        <v>554723</v>
      </c>
      <c r="B4" s="3" t="s">
        <v>5</v>
      </c>
      <c r="C4" s="1" t="s">
        <v>3</v>
      </c>
      <c r="D4" t="s">
        <v>88</v>
      </c>
    </row>
    <row r="5" spans="1:4" ht="15" thickBot="1" x14ac:dyDescent="0.35">
      <c r="A5" s="4">
        <v>391669</v>
      </c>
      <c r="B5" s="5" t="s">
        <v>6</v>
      </c>
      <c r="C5" s="1" t="s">
        <v>3</v>
      </c>
      <c r="D5" t="s">
        <v>3</v>
      </c>
    </row>
    <row r="6" spans="1:4" ht="15" thickBot="1" x14ac:dyDescent="0.35">
      <c r="A6" s="2">
        <v>315174</v>
      </c>
      <c r="B6" s="3" t="s">
        <v>7</v>
      </c>
      <c r="C6" s="1" t="s">
        <v>88</v>
      </c>
      <c r="D6" t="s">
        <v>3</v>
      </c>
    </row>
    <row r="7" spans="1:4" ht="15" thickBot="1" x14ac:dyDescent="0.35">
      <c r="A7" s="4">
        <v>250000</v>
      </c>
      <c r="B7" s="5" t="s">
        <v>8</v>
      </c>
      <c r="C7" s="1" t="s">
        <v>3</v>
      </c>
      <c r="D7" t="s">
        <v>3</v>
      </c>
    </row>
    <row r="8" spans="1:4" ht="15" thickBot="1" x14ac:dyDescent="0.35">
      <c r="A8" s="2">
        <v>227500</v>
      </c>
      <c r="B8" s="3" t="s">
        <v>9</v>
      </c>
      <c r="C8" s="1" t="s">
        <v>3</v>
      </c>
      <c r="D8" t="s">
        <v>3</v>
      </c>
    </row>
    <row r="9" spans="1:4" ht="15" thickBot="1" x14ac:dyDescent="0.35">
      <c r="A9" s="4">
        <v>209181</v>
      </c>
      <c r="B9" s="5" t="s">
        <v>10</v>
      </c>
      <c r="C9" s="1" t="s">
        <v>88</v>
      </c>
      <c r="D9" t="s">
        <v>3</v>
      </c>
    </row>
    <row r="10" spans="1:4" ht="15" thickBot="1" x14ac:dyDescent="0.35">
      <c r="A10" s="2">
        <v>200765</v>
      </c>
      <c r="B10" s="3" t="s">
        <v>11</v>
      </c>
      <c r="C10" s="1" t="s">
        <v>88</v>
      </c>
      <c r="D10" t="s">
        <v>88</v>
      </c>
    </row>
    <row r="11" spans="1:4" ht="15" thickBot="1" x14ac:dyDescent="0.35">
      <c r="A11" s="4">
        <v>187250</v>
      </c>
      <c r="B11" s="5" t="s">
        <v>12</v>
      </c>
      <c r="C11" s="1" t="s">
        <v>88</v>
      </c>
      <c r="D11" t="s">
        <v>3</v>
      </c>
    </row>
    <row r="12" spans="1:4" ht="15" thickBot="1" x14ac:dyDescent="0.35">
      <c r="A12" s="2">
        <v>161250</v>
      </c>
      <c r="B12" s="3" t="s">
        <v>13</v>
      </c>
      <c r="C12" s="1" t="s">
        <v>3</v>
      </c>
      <c r="D12" t="s">
        <v>3</v>
      </c>
    </row>
    <row r="13" spans="1:4" ht="15" thickBot="1" x14ac:dyDescent="0.35">
      <c r="A13" s="4">
        <v>135000</v>
      </c>
      <c r="B13" s="5" t="s">
        <v>14</v>
      </c>
      <c r="C13" s="1" t="s">
        <v>3</v>
      </c>
      <c r="D13" t="s">
        <v>3</v>
      </c>
    </row>
    <row r="14" spans="1:4" ht="15" thickBot="1" x14ac:dyDescent="0.35">
      <c r="A14" s="2">
        <v>118250</v>
      </c>
      <c r="B14" s="3" t="s">
        <v>15</v>
      </c>
      <c r="C14" s="1" t="s">
        <v>88</v>
      </c>
      <c r="D14" t="s">
        <v>88</v>
      </c>
    </row>
    <row r="15" spans="1:4" ht="15" thickBot="1" x14ac:dyDescent="0.35">
      <c r="A15" s="4">
        <v>108865</v>
      </c>
      <c r="B15" s="5" t="s">
        <v>16</v>
      </c>
      <c r="C15" s="1" t="s">
        <v>88</v>
      </c>
      <c r="D15" t="s">
        <v>88</v>
      </c>
    </row>
    <row r="16" spans="1:4" ht="15" thickBot="1" x14ac:dyDescent="0.35">
      <c r="A16" s="2">
        <v>102500</v>
      </c>
      <c r="B16" s="3" t="s">
        <v>17</v>
      </c>
      <c r="C16" s="1" t="s">
        <v>88</v>
      </c>
      <c r="D16" t="s">
        <v>88</v>
      </c>
    </row>
    <row r="17" spans="1:4" ht="15" thickBot="1" x14ac:dyDescent="0.35">
      <c r="A17" s="4">
        <v>101950</v>
      </c>
      <c r="B17" s="5" t="s">
        <v>18</v>
      </c>
      <c r="C17" s="1" t="s">
        <v>3</v>
      </c>
      <c r="D17" t="s">
        <v>3</v>
      </c>
    </row>
    <row r="18" spans="1:4" ht="15" thickBot="1" x14ac:dyDescent="0.35">
      <c r="A18" s="2">
        <v>100000</v>
      </c>
      <c r="B18" s="3" t="s">
        <v>19</v>
      </c>
      <c r="C18" s="1" t="s">
        <v>3</v>
      </c>
      <c r="D18" t="s">
        <v>88</v>
      </c>
    </row>
    <row r="19" spans="1:4" ht="15" thickBot="1" x14ac:dyDescent="0.35">
      <c r="A19" s="4">
        <v>91733</v>
      </c>
      <c r="B19" s="5" t="s">
        <v>20</v>
      </c>
      <c r="C19" s="1" t="s">
        <v>88</v>
      </c>
      <c r="D19" t="s">
        <v>3</v>
      </c>
    </row>
    <row r="20" spans="1:4" ht="15" thickBot="1" x14ac:dyDescent="0.35">
      <c r="A20" s="2">
        <v>83500</v>
      </c>
      <c r="B20" s="3" t="s">
        <v>21</v>
      </c>
      <c r="C20" s="1" t="s">
        <v>88</v>
      </c>
      <c r="D20" t="s">
        <v>3</v>
      </c>
    </row>
    <row r="21" spans="1:4" ht="15" thickBot="1" x14ac:dyDescent="0.35">
      <c r="A21" s="4">
        <v>69000</v>
      </c>
      <c r="B21" s="5" t="s">
        <v>22</v>
      </c>
      <c r="C21" s="1" t="s">
        <v>3</v>
      </c>
      <c r="D21" t="s">
        <v>3</v>
      </c>
    </row>
    <row r="22" spans="1:4" ht="15" thickBot="1" x14ac:dyDescent="0.35">
      <c r="A22" s="2">
        <v>68473</v>
      </c>
      <c r="B22" s="3" t="s">
        <v>23</v>
      </c>
      <c r="C22" s="1" t="s">
        <v>88</v>
      </c>
      <c r="D22" t="s">
        <v>3</v>
      </c>
    </row>
    <row r="23" spans="1:4" ht="15" thickBot="1" x14ac:dyDescent="0.35">
      <c r="A23" s="4">
        <v>64500</v>
      </c>
      <c r="B23" s="5" t="s">
        <v>24</v>
      </c>
      <c r="C23" s="1" t="s">
        <v>3</v>
      </c>
      <c r="D23" t="s">
        <v>3</v>
      </c>
    </row>
    <row r="24" spans="1:4" ht="15" thickBot="1" x14ac:dyDescent="0.35">
      <c r="A24" s="2">
        <v>64000</v>
      </c>
      <c r="B24" s="3" t="s">
        <v>25</v>
      </c>
      <c r="C24" s="1" t="s">
        <v>88</v>
      </c>
      <c r="D24" t="s">
        <v>3</v>
      </c>
    </row>
    <row r="25" spans="1:4" ht="15" thickBot="1" x14ac:dyDescent="0.35">
      <c r="A25" s="4">
        <v>62000</v>
      </c>
      <c r="B25" s="5" t="s">
        <v>26</v>
      </c>
      <c r="C25" s="1" t="s">
        <v>88</v>
      </c>
      <c r="D25" t="s">
        <v>3</v>
      </c>
    </row>
    <row r="26" spans="1:4" ht="15" thickBot="1" x14ac:dyDescent="0.35">
      <c r="A26" s="2">
        <v>58837</v>
      </c>
      <c r="B26" s="3" t="s">
        <v>27</v>
      </c>
      <c r="C26" s="1" t="s">
        <v>88</v>
      </c>
      <c r="D26" t="s">
        <v>3</v>
      </c>
    </row>
    <row r="27" spans="1:4" ht="15" thickBot="1" x14ac:dyDescent="0.35">
      <c r="A27" s="4">
        <v>54811</v>
      </c>
      <c r="B27" s="5" t="s">
        <v>28</v>
      </c>
      <c r="C27" s="1" t="s">
        <v>3</v>
      </c>
      <c r="D27" t="s">
        <v>3</v>
      </c>
    </row>
    <row r="28" spans="1:4" ht="15" thickBot="1" x14ac:dyDescent="0.35">
      <c r="A28" s="2">
        <v>50000</v>
      </c>
      <c r="B28" s="3" t="s">
        <v>29</v>
      </c>
      <c r="C28" s="1" t="s">
        <v>88</v>
      </c>
      <c r="D28" t="s">
        <v>3</v>
      </c>
    </row>
    <row r="29" spans="1:4" ht="15" thickBot="1" x14ac:dyDescent="0.35">
      <c r="A29" s="4">
        <v>30250</v>
      </c>
      <c r="B29" s="5" t="s">
        <v>30</v>
      </c>
      <c r="C29" s="1" t="s">
        <v>88</v>
      </c>
      <c r="D29" t="s">
        <v>3</v>
      </c>
    </row>
    <row r="30" spans="1:4" ht="15" thickBot="1" x14ac:dyDescent="0.35">
      <c r="A30" s="2">
        <v>29500</v>
      </c>
      <c r="B30" s="3" t="s">
        <v>31</v>
      </c>
      <c r="C30" s="1" t="s">
        <v>88</v>
      </c>
      <c r="D30" t="s">
        <v>3</v>
      </c>
    </row>
    <row r="31" spans="1:4" ht="15" thickBot="1" x14ac:dyDescent="0.35">
      <c r="A31" s="4">
        <v>28375</v>
      </c>
      <c r="B31" s="5" t="s">
        <v>32</v>
      </c>
      <c r="C31" s="1" t="s">
        <v>3</v>
      </c>
      <c r="D31" t="s">
        <v>3</v>
      </c>
    </row>
    <row r="32" spans="1:4" ht="15" thickBot="1" x14ac:dyDescent="0.35">
      <c r="A32" s="2">
        <v>27500</v>
      </c>
      <c r="B32" s="3" t="s">
        <v>33</v>
      </c>
      <c r="C32" s="1" t="s">
        <v>3</v>
      </c>
      <c r="D32" t="s">
        <v>88</v>
      </c>
    </row>
    <row r="33" spans="1:4" ht="15" thickBot="1" x14ac:dyDescent="0.35">
      <c r="A33" s="4">
        <v>25000</v>
      </c>
      <c r="B33" s="5" t="s">
        <v>34</v>
      </c>
      <c r="C33" s="1" t="s">
        <v>3</v>
      </c>
      <c r="D33" t="s">
        <v>3</v>
      </c>
    </row>
    <row r="34" spans="1:4" ht="15" thickBot="1" x14ac:dyDescent="0.35">
      <c r="A34" s="2">
        <v>23000</v>
      </c>
      <c r="B34" s="3" t="s">
        <v>35</v>
      </c>
      <c r="C34" s="1" t="s">
        <v>3</v>
      </c>
      <c r="D34" t="s">
        <v>3</v>
      </c>
    </row>
    <row r="35" spans="1:4" ht="15" thickBot="1" x14ac:dyDescent="0.35">
      <c r="A35" s="4">
        <v>20250</v>
      </c>
      <c r="B35" s="5" t="s">
        <v>36</v>
      </c>
      <c r="C35" s="1" t="s">
        <v>3</v>
      </c>
      <c r="D35" t="s">
        <v>3</v>
      </c>
    </row>
    <row r="36" spans="1:4" ht="15" thickBot="1" x14ac:dyDescent="0.35">
      <c r="A36" s="2">
        <v>16500</v>
      </c>
      <c r="B36" s="3" t="s">
        <v>37</v>
      </c>
      <c r="C36" s="1" t="s">
        <v>3</v>
      </c>
      <c r="D36" t="s">
        <v>3</v>
      </c>
    </row>
    <row r="37" spans="1:4" ht="15" thickBot="1" x14ac:dyDescent="0.35">
      <c r="A37" s="4">
        <v>12650</v>
      </c>
      <c r="B37" s="5" t="s">
        <v>38</v>
      </c>
      <c r="C37" s="1" t="s">
        <v>3</v>
      </c>
      <c r="D37" t="s">
        <v>3</v>
      </c>
    </row>
    <row r="38" spans="1:4" ht="15" thickBot="1" x14ac:dyDescent="0.35">
      <c r="A38" s="2">
        <v>11692</v>
      </c>
      <c r="B38" s="3" t="s">
        <v>39</v>
      </c>
      <c r="C38" s="1" t="s">
        <v>88</v>
      </c>
      <c r="D38" t="s">
        <v>3</v>
      </c>
    </row>
    <row r="39" spans="1:4" ht="15" thickBot="1" x14ac:dyDescent="0.35">
      <c r="A39" s="4">
        <v>11500</v>
      </c>
      <c r="B39" s="5" t="s">
        <v>40</v>
      </c>
      <c r="C39" s="1" t="s">
        <v>88</v>
      </c>
      <c r="D39" t="s">
        <v>88</v>
      </c>
    </row>
    <row r="40" spans="1:4" ht="15" thickBot="1" x14ac:dyDescent="0.35">
      <c r="A40" s="2">
        <v>9000</v>
      </c>
      <c r="B40" s="3" t="s">
        <v>41</v>
      </c>
      <c r="C40" s="1" t="s">
        <v>3</v>
      </c>
      <c r="D40" t="s">
        <v>3</v>
      </c>
    </row>
    <row r="41" spans="1:4" ht="15" thickBot="1" x14ac:dyDescent="0.35">
      <c r="A41" s="4">
        <v>8800</v>
      </c>
      <c r="B41" s="5" t="s">
        <v>42</v>
      </c>
      <c r="C41" s="1" t="s">
        <v>88</v>
      </c>
      <c r="D41" t="s">
        <v>88</v>
      </c>
    </row>
    <row r="42" spans="1:4" ht="15" thickBot="1" x14ac:dyDescent="0.35">
      <c r="A42" s="2">
        <v>8200</v>
      </c>
      <c r="B42" s="3" t="s">
        <v>43</v>
      </c>
      <c r="C42" s="1" t="s">
        <v>88</v>
      </c>
      <c r="D42" t="s">
        <v>88</v>
      </c>
    </row>
    <row r="43" spans="1:4" ht="15" thickBot="1" x14ac:dyDescent="0.35">
      <c r="A43" s="4">
        <v>7500</v>
      </c>
      <c r="B43" s="5" t="s">
        <v>44</v>
      </c>
      <c r="C43" s="1" t="s">
        <v>88</v>
      </c>
      <c r="D43" t="s">
        <v>3</v>
      </c>
    </row>
    <row r="44" spans="1:4" ht="15" thickBot="1" x14ac:dyDescent="0.35">
      <c r="A44" s="2">
        <v>7100</v>
      </c>
      <c r="B44" s="3" t="s">
        <v>45</v>
      </c>
      <c r="C44" s="1" t="s">
        <v>88</v>
      </c>
      <c r="D44" t="s">
        <v>3</v>
      </c>
    </row>
    <row r="45" spans="1:4" ht="15" thickBot="1" x14ac:dyDescent="0.35">
      <c r="A45" s="4">
        <v>6500</v>
      </c>
      <c r="B45" s="5" t="s">
        <v>46</v>
      </c>
      <c r="C45" s="1" t="s">
        <v>88</v>
      </c>
      <c r="D45" t="s">
        <v>88</v>
      </c>
    </row>
    <row r="46" spans="1:4" ht="15" thickBot="1" x14ac:dyDescent="0.35">
      <c r="A46" s="2">
        <v>5561</v>
      </c>
      <c r="B46" s="3" t="s">
        <v>47</v>
      </c>
      <c r="C46" s="1" t="s">
        <v>3</v>
      </c>
      <c r="D46" t="s">
        <v>3</v>
      </c>
    </row>
    <row r="47" spans="1:4" ht="15" thickBot="1" x14ac:dyDescent="0.35">
      <c r="A47" s="4">
        <v>5525</v>
      </c>
      <c r="B47" s="5" t="s">
        <v>48</v>
      </c>
      <c r="C47" s="1" t="s">
        <v>3</v>
      </c>
      <c r="D47" t="s">
        <v>88</v>
      </c>
    </row>
    <row r="48" spans="1:4" ht="15" thickBot="1" x14ac:dyDescent="0.35">
      <c r="A48" s="2">
        <v>5000</v>
      </c>
      <c r="B48" s="3" t="s">
        <v>49</v>
      </c>
      <c r="C48" s="1" t="s">
        <v>3</v>
      </c>
      <c r="D48" t="s">
        <v>88</v>
      </c>
    </row>
    <row r="49" spans="1:4" ht="15" thickBot="1" x14ac:dyDescent="0.35">
      <c r="A49" s="4">
        <v>5000</v>
      </c>
      <c r="B49" s="5" t="s">
        <v>50</v>
      </c>
      <c r="C49" s="1" t="s">
        <v>88</v>
      </c>
      <c r="D49" t="s">
        <v>3</v>
      </c>
    </row>
    <row r="50" spans="1:4" ht="15" thickBot="1" x14ac:dyDescent="0.35">
      <c r="A50" s="2">
        <v>5000</v>
      </c>
      <c r="B50" s="3" t="s">
        <v>51</v>
      </c>
      <c r="C50" s="1" t="s">
        <v>3</v>
      </c>
      <c r="D50" t="s">
        <v>3</v>
      </c>
    </row>
    <row r="51" spans="1:4" ht="15" thickBot="1" x14ac:dyDescent="0.35">
      <c r="A51" s="4">
        <v>4755</v>
      </c>
      <c r="B51" s="5" t="s">
        <v>52</v>
      </c>
      <c r="C51" s="1" t="s">
        <v>88</v>
      </c>
      <c r="D51" t="s">
        <v>88</v>
      </c>
    </row>
    <row r="52" spans="1:4" ht="15" thickBot="1" x14ac:dyDescent="0.35">
      <c r="A52" s="2">
        <v>4199</v>
      </c>
      <c r="B52" s="3" t="s">
        <v>53</v>
      </c>
      <c r="C52" s="1" t="s">
        <v>88</v>
      </c>
      <c r="D52" t="s">
        <v>88</v>
      </c>
    </row>
    <row r="53" spans="1:4" ht="15" thickBot="1" x14ac:dyDescent="0.35">
      <c r="A53" s="4">
        <v>4072</v>
      </c>
      <c r="B53" s="5" t="s">
        <v>54</v>
      </c>
      <c r="C53" s="1" t="s">
        <v>88</v>
      </c>
      <c r="D53" t="s">
        <v>88</v>
      </c>
    </row>
    <row r="54" spans="1:4" ht="15" thickBot="1" x14ac:dyDescent="0.35">
      <c r="A54" s="4">
        <v>3250</v>
      </c>
      <c r="B54" s="5" t="s">
        <v>55</v>
      </c>
      <c r="C54" s="1" t="s">
        <v>3</v>
      </c>
      <c r="D54" t="s">
        <v>3</v>
      </c>
    </row>
    <row r="55" spans="1:4" ht="15" thickBot="1" x14ac:dyDescent="0.35">
      <c r="A55" s="4">
        <v>3000</v>
      </c>
      <c r="B55" s="5" t="s">
        <v>56</v>
      </c>
      <c r="C55" s="1" t="s">
        <v>3</v>
      </c>
      <c r="D55" t="s">
        <v>88</v>
      </c>
    </row>
    <row r="56" spans="1:4" ht="15" thickBot="1" x14ac:dyDescent="0.35">
      <c r="A56" s="2">
        <v>3000</v>
      </c>
      <c r="B56" s="3" t="s">
        <v>57</v>
      </c>
      <c r="C56" s="1" t="s">
        <v>88</v>
      </c>
      <c r="D56" t="s">
        <v>88</v>
      </c>
    </row>
    <row r="57" spans="1:4" ht="15" thickBot="1" x14ac:dyDescent="0.35">
      <c r="A57" s="4">
        <v>3000</v>
      </c>
      <c r="B57" s="5" t="s">
        <v>58</v>
      </c>
      <c r="C57" s="1" t="s">
        <v>3</v>
      </c>
      <c r="D57" t="s">
        <v>3</v>
      </c>
    </row>
    <row r="58" spans="1:4" ht="15" thickBot="1" x14ac:dyDescent="0.35">
      <c r="A58" s="2">
        <v>2802</v>
      </c>
      <c r="B58" s="3" t="s">
        <v>59</v>
      </c>
      <c r="C58" s="1" t="s">
        <v>88</v>
      </c>
      <c r="D58" t="s">
        <v>3</v>
      </c>
    </row>
    <row r="59" spans="1:4" ht="15" thickBot="1" x14ac:dyDescent="0.35">
      <c r="A59" s="4">
        <v>2500</v>
      </c>
      <c r="B59" s="5" t="s">
        <v>60</v>
      </c>
      <c r="C59" s="1" t="s">
        <v>3</v>
      </c>
      <c r="D59" t="s">
        <v>3</v>
      </c>
    </row>
    <row r="60" spans="1:4" ht="15" thickBot="1" x14ac:dyDescent="0.35">
      <c r="A60" s="2">
        <v>2500</v>
      </c>
      <c r="B60" s="3" t="s">
        <v>61</v>
      </c>
      <c r="C60" s="1" t="s">
        <v>3</v>
      </c>
      <c r="D60" t="s">
        <v>88</v>
      </c>
    </row>
    <row r="61" spans="1:4" ht="15" thickBot="1" x14ac:dyDescent="0.35">
      <c r="A61" s="4">
        <v>2500</v>
      </c>
      <c r="B61" s="5" t="s">
        <v>62</v>
      </c>
      <c r="C61" s="1" t="s">
        <v>3</v>
      </c>
      <c r="D61" t="s">
        <v>3</v>
      </c>
    </row>
    <row r="62" spans="1:4" ht="15" thickBot="1" x14ac:dyDescent="0.35">
      <c r="A62" s="2">
        <v>2210</v>
      </c>
      <c r="B62" s="3" t="s">
        <v>63</v>
      </c>
      <c r="C62" s="1" t="s">
        <v>3</v>
      </c>
      <c r="D62" t="s">
        <v>88</v>
      </c>
    </row>
    <row r="63" spans="1:4" ht="15" thickBot="1" x14ac:dyDescent="0.35">
      <c r="A63" s="2">
        <v>2000</v>
      </c>
      <c r="B63" s="3" t="s">
        <v>64</v>
      </c>
      <c r="C63" s="1" t="s">
        <v>88</v>
      </c>
      <c r="D63" t="s">
        <v>3</v>
      </c>
    </row>
    <row r="64" spans="1:4" ht="15" thickBot="1" x14ac:dyDescent="0.35">
      <c r="A64" s="4">
        <v>2000</v>
      </c>
      <c r="B64" s="5" t="s">
        <v>65</v>
      </c>
      <c r="C64" s="1" t="s">
        <v>3</v>
      </c>
      <c r="D64" t="s">
        <v>3</v>
      </c>
    </row>
    <row r="65" spans="1:4" ht="15" thickBot="1" x14ac:dyDescent="0.35">
      <c r="A65" s="4">
        <v>1500</v>
      </c>
      <c r="B65" s="5" t="s">
        <v>66</v>
      </c>
      <c r="C65" s="1" t="s">
        <v>3</v>
      </c>
      <c r="D65" t="s">
        <v>88</v>
      </c>
    </row>
    <row r="66" spans="1:4" ht="15" thickBot="1" x14ac:dyDescent="0.35">
      <c r="A66" s="2">
        <v>1500</v>
      </c>
      <c r="B66" s="3" t="s">
        <v>67</v>
      </c>
      <c r="C66" s="1" t="s">
        <v>3</v>
      </c>
      <c r="D66" t="s">
        <v>3</v>
      </c>
    </row>
    <row r="67" spans="1:4" ht="15" thickBot="1" x14ac:dyDescent="0.35">
      <c r="A67" s="4">
        <v>1500</v>
      </c>
      <c r="B67" s="5" t="s">
        <v>68</v>
      </c>
      <c r="C67" s="1" t="s">
        <v>3</v>
      </c>
      <c r="D67" t="s">
        <v>88</v>
      </c>
    </row>
    <row r="68" spans="1:4" ht="15" thickBot="1" x14ac:dyDescent="0.35">
      <c r="A68" s="2">
        <v>1472</v>
      </c>
      <c r="B68" s="3" t="s">
        <v>69</v>
      </c>
      <c r="C68" s="1" t="s">
        <v>3</v>
      </c>
      <c r="D68" t="s">
        <v>3</v>
      </c>
    </row>
    <row r="69" spans="1:4" ht="15" thickBot="1" x14ac:dyDescent="0.35">
      <c r="A69" s="4">
        <v>1390</v>
      </c>
      <c r="B69" s="5" t="s">
        <v>70</v>
      </c>
      <c r="C69" s="1" t="s">
        <v>88</v>
      </c>
      <c r="D69" t="s">
        <v>88</v>
      </c>
    </row>
    <row r="70" spans="1:4" ht="15" thickBot="1" x14ac:dyDescent="0.35">
      <c r="A70" s="2">
        <v>1125</v>
      </c>
      <c r="B70" s="3" t="s">
        <v>71</v>
      </c>
      <c r="C70" s="1" t="s">
        <v>88</v>
      </c>
      <c r="D70" t="s">
        <v>88</v>
      </c>
    </row>
    <row r="71" spans="1:4" ht="15" thickBot="1" x14ac:dyDescent="0.35">
      <c r="A71" s="4">
        <v>1065</v>
      </c>
      <c r="B71" s="5" t="s">
        <v>72</v>
      </c>
      <c r="C71" s="1" t="s">
        <v>88</v>
      </c>
      <c r="D71" t="s">
        <v>88</v>
      </c>
    </row>
    <row r="72" spans="1:4" ht="15" thickBot="1" x14ac:dyDescent="0.35">
      <c r="A72" s="2">
        <v>1000</v>
      </c>
      <c r="B72" s="3" t="s">
        <v>73</v>
      </c>
      <c r="C72" s="1" t="s">
        <v>3</v>
      </c>
      <c r="D72" t="s">
        <v>88</v>
      </c>
    </row>
    <row r="73" spans="1:4" ht="15" thickBot="1" x14ac:dyDescent="0.35">
      <c r="A73" s="4">
        <v>1000</v>
      </c>
      <c r="B73" s="5" t="s">
        <v>74</v>
      </c>
      <c r="C73" s="1" t="s">
        <v>88</v>
      </c>
      <c r="D73" t="s">
        <v>3</v>
      </c>
    </row>
    <row r="74" spans="1:4" ht="15" thickBot="1" x14ac:dyDescent="0.35">
      <c r="A74" s="2">
        <v>1000</v>
      </c>
      <c r="B74" s="3" t="s">
        <v>75</v>
      </c>
      <c r="C74" s="1" t="s">
        <v>88</v>
      </c>
      <c r="D74" t="s">
        <v>88</v>
      </c>
    </row>
    <row r="75" spans="1:4" ht="15" thickBot="1" x14ac:dyDescent="0.35">
      <c r="A75" s="4">
        <v>1000</v>
      </c>
      <c r="B75" s="5" t="s">
        <v>76</v>
      </c>
      <c r="C75" s="1" t="s">
        <v>3</v>
      </c>
      <c r="D75" t="s">
        <v>3</v>
      </c>
    </row>
    <row r="76" spans="1:4" ht="15" thickBot="1" x14ac:dyDescent="0.35">
      <c r="A76" s="2">
        <v>1000</v>
      </c>
      <c r="B76" s="3" t="s">
        <v>77</v>
      </c>
      <c r="C76" s="1" t="s">
        <v>3</v>
      </c>
      <c r="D76" t="s">
        <v>88</v>
      </c>
    </row>
    <row r="77" spans="1:4" ht="15" thickBot="1" x14ac:dyDescent="0.35">
      <c r="A77" s="2">
        <v>1000</v>
      </c>
      <c r="B77" s="3" t="s">
        <v>78</v>
      </c>
      <c r="C77" s="1" t="s">
        <v>88</v>
      </c>
      <c r="D77" t="s">
        <v>3</v>
      </c>
    </row>
    <row r="78" spans="1:4" ht="15" thickBot="1" x14ac:dyDescent="0.35">
      <c r="A78" s="4">
        <v>1000</v>
      </c>
      <c r="B78" s="5" t="s">
        <v>79</v>
      </c>
      <c r="C78" s="1" t="s">
        <v>3</v>
      </c>
      <c r="D78" t="s">
        <v>3</v>
      </c>
    </row>
    <row r="79" spans="1:4" ht="15" thickBot="1" x14ac:dyDescent="0.35">
      <c r="A79" s="4">
        <v>750</v>
      </c>
      <c r="B79" s="5" t="s">
        <v>80</v>
      </c>
      <c r="C79" s="1" t="s">
        <v>3</v>
      </c>
      <c r="D79" t="s">
        <v>3</v>
      </c>
    </row>
    <row r="80" spans="1:4" ht="15" thickBot="1" x14ac:dyDescent="0.35">
      <c r="A80" s="2">
        <v>750</v>
      </c>
      <c r="B80" s="3" t="s">
        <v>81</v>
      </c>
      <c r="C80" s="1" t="s">
        <v>3</v>
      </c>
      <c r="D80" t="s">
        <v>3</v>
      </c>
    </row>
    <row r="81" spans="1:4" ht="15" thickBot="1" x14ac:dyDescent="0.35">
      <c r="A81" s="2">
        <v>500</v>
      </c>
      <c r="B81" s="3" t="s">
        <v>82</v>
      </c>
      <c r="C81" s="1" t="s">
        <v>3</v>
      </c>
      <c r="D81" t="s">
        <v>3</v>
      </c>
    </row>
    <row r="82" spans="1:4" ht="15" thickBot="1" x14ac:dyDescent="0.35">
      <c r="A82" s="4">
        <v>500</v>
      </c>
      <c r="B82" s="5" t="s">
        <v>83</v>
      </c>
      <c r="C82" s="1" t="s">
        <v>3</v>
      </c>
      <c r="D82" t="s">
        <v>3</v>
      </c>
    </row>
    <row r="83" spans="1:4" ht="15" thickBot="1" x14ac:dyDescent="0.35">
      <c r="A83" s="2">
        <v>500</v>
      </c>
      <c r="B83" s="3" t="s">
        <v>84</v>
      </c>
      <c r="C83" s="1" t="s">
        <v>88</v>
      </c>
      <c r="D83" t="s">
        <v>3</v>
      </c>
    </row>
    <row r="84" spans="1:4" ht="15" thickBot="1" x14ac:dyDescent="0.35">
      <c r="A84" s="4">
        <v>500</v>
      </c>
      <c r="B84" s="5" t="s">
        <v>85</v>
      </c>
      <c r="C84" s="1" t="s">
        <v>88</v>
      </c>
      <c r="D84" t="s">
        <v>3</v>
      </c>
    </row>
    <row r="85" spans="1:4" ht="15" thickBot="1" x14ac:dyDescent="0.35">
      <c r="A85" s="4">
        <v>350</v>
      </c>
      <c r="B85" s="5" t="s">
        <v>86</v>
      </c>
      <c r="C85" s="1" t="s">
        <v>88</v>
      </c>
      <c r="D85" t="s">
        <v>88</v>
      </c>
    </row>
    <row r="86" spans="1:4" x14ac:dyDescent="0.3">
      <c r="A86" s="2">
        <v>250</v>
      </c>
      <c r="B86" s="3" t="s">
        <v>87</v>
      </c>
      <c r="C86" s="1" t="s">
        <v>3</v>
      </c>
      <c r="D86" t="s">
        <v>88</v>
      </c>
    </row>
    <row r="88" spans="1:4" x14ac:dyDescent="0.3">
      <c r="A88" s="8"/>
    </row>
  </sheetData>
  <hyperlinks>
    <hyperlink ref="A2" r:id="rId1" display="https://www.vpap.org/donors/245611-laborers-district-council/?start_year=2018&amp;end_year=2019&amp;recip_type=all" xr:uid="{6ACC58E2-5CF5-4B70-AA9E-286F5F7DFFBB}"/>
    <hyperlink ref="A3" r:id="rId2" display="https://www.vpap.org/donors/302814-laborers-mid-atlantic-regional-organizing-coalition/?start_year=2018&amp;end_year=2019&amp;recip_type=all" xr:uid="{217D53B3-1293-4FF2-8BAE-5CF5402C4C09}"/>
    <hyperlink ref="A4" r:id="rId3" display="https://www.vpap.org/donors/135064-mid-atlantic-laborers-political-education-fund/?start_year=2018&amp;end_year=2019&amp;recip_type=all" xr:uid="{5F784948-35AD-42F9-BE26-4ACA96F64579}"/>
    <hyperlink ref="A5" r:id="rId4" display="https://www.vpap.org/donors/280621-carpenters-legislative-program-of-greater-pennsylvania/?start_year=2018&amp;end_year=2019&amp;recip_type=all" xr:uid="{8F4B88EC-94D5-4D59-B125-12E6E523448C}"/>
    <hyperlink ref="A6" r:id="rId5" display="https://www.vpap.org/donors/178682-seiu-committee-on-political-education/?start_year=2018&amp;end_year=2019&amp;recip_type=all" xr:uid="{6458A63D-D812-43F2-A96F-C4739A0018FA}"/>
    <hyperlink ref="A7" r:id="rId6" display="https://www.vpap.org/donors/302877-wv-appalachian-laborers-district-council/?start_year=2018&amp;end_year=2019&amp;recip_type=all" xr:uid="{28075FD8-7A39-44F5-9610-FA631C216C43}"/>
    <hyperlink ref="A8" r:id="rId7" display="https://www.vpap.org/donors/130187-intl-brotherhood-of-electrical-workers/?start_year=2018&amp;end_year=2019&amp;recip_type=all" xr:uid="{6E4E30C1-2B5F-48BE-A2E9-3DB45F9D5158}"/>
    <hyperlink ref="A9" r:id="rId8" display="https://www.vpap.org/donors/356929-national-domestic-workers-alliance/?start_year=2018&amp;end_year=2019&amp;recip_type=all" xr:uid="{8780038A-CCFE-4BD9-B0A3-3A819230EF52}"/>
    <hyperlink ref="A10" r:id="rId9" display="https://www.vpap.org/donors/137201-nova-area-labor-federation/?start_year=2018&amp;end_year=2019&amp;recip_type=all" xr:uid="{192AD363-5BE5-49B1-9BA5-A066B873A8F5}"/>
    <hyperlink ref="A11" r:id="rId10" display="https://www.vpap.org/donors/146978-united-food-commercial-workers/?start_year=2018&amp;end_year=2019&amp;recip_type=all" xr:uid="{7B815C57-A501-4071-8786-2664730623A7}"/>
    <hyperlink ref="A12" r:id="rId11" display="https://www.vpap.org/donors/322116-laborers-district-council-of-eastern-pennsylvania/?start_year=2018&amp;end_year=2019&amp;recip_type=all" xr:uid="{97DF1518-07E2-4AAD-A326-E48CF6753484}"/>
    <hyperlink ref="A13" r:id="rId12" display="https://www.vpap.org/donors/218306-western-pennsylvania-laborers-bldg-defense/?start_year=2018&amp;end_year=2019&amp;recip_type=all" xr:uid="{504F8685-2CD3-4FBC-A6DA-5AD394EC75A6}"/>
    <hyperlink ref="A14" r:id="rId13" display="https://www.vpap.org/donors/194617-affiliates-of-va-state-afl-cio/?start_year=2018&amp;end_year=2019&amp;recip_type=all" xr:uid="{522A72B4-ED92-424C-91D1-99A2C31EE92E}"/>
    <hyperlink ref="A15" r:id="rId14" display="https://www.vpap.org/donors/148763-va-afl-cio/?start_year=2018&amp;end_year=2019&amp;recip_type=all" xr:uid="{435EFB5D-D4F9-4AC0-B7E0-3BBF2D59178E}"/>
    <hyperlink ref="A16" r:id="rId15" display="https://www.vpap.org/donors/273143-service-employees-international-1199/?start_year=2018&amp;end_year=2019&amp;recip_type=all" xr:uid="{60BE0788-35B4-4348-9232-0AAD49E56739}"/>
    <hyperlink ref="A17" r:id="rId16" display="https://www.vpap.org/donors/232339-baltimore-washington-construction-public-employees-laborers-pac/?start_year=2018&amp;end_year=2019&amp;recip_type=all" xr:uid="{6D09F0BA-29E6-4413-8F3B-BA78ED7EBAF4}"/>
    <hyperlink ref="A18" r:id="rId17" display="https://www.vpap.org/donors/132140-laborers-local-union-980/?start_year=2018&amp;end_year=2019&amp;recip_type=all" xr:uid="{FA12F6D2-E52D-4107-8E8A-7D1F83C9EE01}"/>
    <hyperlink ref="A19" r:id="rId18" display="https://www.vpap.org/donors/212749-public-service-employees-union-local-1301/?start_year=2018&amp;end_year=2019&amp;recip_type=all" xr:uid="{A4ED5752-588B-4C8E-816B-1DA872DC34DE}"/>
    <hyperlink ref="A20" r:id="rId19" display="https://www.vpap.org/donors/146981-united-food-commercial-workers-local-400/?start_year=2018&amp;end_year=2019&amp;recip_type=all" xr:uid="{5F4C9EFD-5693-4254-8464-6E0B6BDB13BC}"/>
    <hyperlink ref="A21" r:id="rId20" display="https://www.vpap.org/donors/130196-intl-brotherhood-of-teamsters/?start_year=2018&amp;end_year=2019&amp;recip_type=all" xr:uid="{74A089BE-7DD0-4498-8C75-ED69C4997D39}"/>
    <hyperlink ref="A22" r:id="rId21" display="https://www.vpap.org/donors/143004-service-employees-international-union/?start_year=2018&amp;end_year=2019&amp;recip_type=all" xr:uid="{889B9B9F-2B80-473E-BEF5-078BA970AD4A}"/>
    <hyperlink ref="A23" r:id="rId22" display="https://www.vpap.org/donors/144690-steamfitters-local-union-602/?start_year=2018&amp;end_year=2019&amp;recip_type=all" xr:uid="{35CEFC72-9E7E-4912-B812-7E2873673872}"/>
    <hyperlink ref="A24" r:id="rId23" display="https://www.vpap.org/donors/284606-keystone-mountain-lakes-regional-council-of-carpenters/?start_year=2018&amp;end_year=2019&amp;recip_type=all" xr:uid="{49F383E5-5F3D-4E8B-AA9F-1D31B8EFF413}"/>
    <hyperlink ref="A25" r:id="rId24" display="https://www.vpap.org/donors/110864-amalgamated-transit-union/?start_year=2018&amp;end_year=2019&amp;recip_type=all" xr:uid="{CE9B9D24-0CEC-41E4-876E-CE45275FD2DF}"/>
    <hyperlink ref="A26" r:id="rId25" display="https://www.vpap.org/donors/143005-service-employees-international-union-local-32bj/?start_year=2018&amp;end_year=2019&amp;recip_type=all" xr:uid="{8AE9D8D3-BEE6-4CCA-9A44-48BC92CB62A6}"/>
    <hyperlink ref="A27" r:id="rId26" display="https://www.vpap.org/donors/245927-heavy-highway-construction-workers-local-158/?start_year=2018&amp;end_year=2019&amp;recip_type=all" xr:uid="{58CB262C-F24D-4004-8A79-206244EB639D}"/>
    <hyperlink ref="A28" r:id="rId27" display="https://www.vpap.org/donors/117812-communication-workers-of-america-cope/?start_year=2018&amp;end_year=2019&amp;recip_type=all" xr:uid="{C9D06610-BCB2-4839-846A-5C58C4948112}"/>
    <hyperlink ref="A29" r:id="rId28" display="https://www.vpap.org/donors/178018-amalgamated-transit-union-local-689/?start_year=2018&amp;end_year=2019&amp;recip_type=all" xr:uid="{8EFE69A5-11FE-490F-82A1-57A4957C75CD}"/>
    <hyperlink ref="A30" r:id="rId29" display="https://www.vpap.org/donors/182953-communication-workers-of-america-cope-va/?start_year=2018&amp;end_year=2019&amp;recip_type=all" xr:uid="{75F76486-B452-4069-A663-173BBBEAB84D}"/>
    <hyperlink ref="A31" r:id="rId30" display="https://www.vpap.org/donors/130192-intl-brotherhood-of-painters-allied-trades/?start_year=2018&amp;end_year=2019&amp;recip_type=all" xr:uid="{5E905980-5BDD-4770-8F1A-911DB9082F7B}"/>
    <hyperlink ref="A32" r:id="rId31" display="https://www.vpap.org/donors/347590-united-association-local-110/?start_year=2018&amp;end_year=2019&amp;recip_type=all" xr:uid="{3E90A0CF-2989-4850-BF71-F45DB70BBA31}"/>
    <hyperlink ref="A33" r:id="rId32" display="https://www.vpap.org/donors/143122-sheet-metal-workers-intl-associates/?start_year=2018&amp;end_year=2019&amp;recip_type=all" xr:uid="{2DE228E4-2E2C-43C6-A15A-9BCC261B62A0}"/>
    <hyperlink ref="A34" r:id="rId33" display="https://www.vpap.org/donors/130284-ironworkers-political-education-fund/?start_year=2018&amp;end_year=2019&amp;recip_type=all" xr:uid="{1CA0303B-1259-481F-952A-4635E620C96D}"/>
    <hyperlink ref="A35" r:id="rId34" display="https://www.vpap.org/donors/327193-mid-atlantic-pipe-trades-assn/?start_year=2018&amp;end_year=2019&amp;recip_type=all" xr:uid="{D47E3F53-007A-4350-87E9-6CE012656422}"/>
    <hyperlink ref="A36" r:id="rId35" display="https://www.vpap.org/donors/132142-laborers-international-union-of-north-america/?start_year=2018&amp;end_year=2019&amp;recip_type=all" xr:uid="{BD690624-A9D1-42B1-945C-20B187513211}"/>
    <hyperlink ref="A37" r:id="rId36" display="https://www.vpap.org/donors/130189-intl-brotherhood-of-electrical-workers-local-26/?start_year=2018&amp;end_year=2019&amp;recip_type=all" xr:uid="{4A59086F-A3B4-4CCD-9CFC-03FEE49F0C7E}"/>
    <hyperlink ref="A38" r:id="rId37" display="https://www.vpap.org/donors/146950-united-auto-workers-region-8/?start_year=2018&amp;end_year=2019&amp;recip_type=all" xr:uid="{E9810EB7-929F-4A8C-BE96-4435DA0AF4DB}"/>
    <hyperlink ref="A39" r:id="rId38" display="https://www.vpap.org/donors/146951-united-auto-workers-va-state/?start_year=2018&amp;end_year=2019&amp;recip_type=all" xr:uid="{D3EC22F3-6C10-45EA-9292-741F3AC9EB3A}"/>
    <hyperlink ref="A40" r:id="rId39" display="https://www.vpap.org/donors/147023-united-steelworkers-of-america-dist-8/?start_year=2018&amp;end_year=2019&amp;recip_type=all" xr:uid="{CC2F51F7-577F-42A5-B6B7-9FA25B275B6F}"/>
    <hyperlink ref="A41" r:id="rId40" display="https://www.vpap.org/donors/114470-brotherhood-of-railroad-signalmen/?start_year=2018&amp;end_year=2019&amp;recip_type=all" xr:uid="{27E18CC6-ECB0-4CCE-A8FB-42E329E5273D}"/>
    <hyperlink ref="A42" r:id="rId41" display="https://www.vpap.org/donors/255211-united-transportation-union-pac/?start_year=2018&amp;end_year=2019&amp;recip_type=all" xr:uid="{EA8CA811-760E-46F9-BE85-C3B05C4B7C87}"/>
    <hyperlink ref="A43" r:id="rId42" display="https://www.vpap.org/donors/142832-seafarers-union/?start_year=2018&amp;end_year=2019&amp;recip_type=all" xr:uid="{BC4ACD49-C24E-484E-9657-545D2DD13944}"/>
    <hyperlink ref="A44" r:id="rId43" display="https://www.vpap.org/donors/175574-afl-cio-working-america/?start_year=2018&amp;end_year=2019&amp;recip_type=all" xr:uid="{189D0A6F-A2E7-4EAE-9A11-799BC9A9230B}"/>
    <hyperlink ref="A45" r:id="rId44" display="https://www.vpap.org/donors/117808-communication-workers-of-america-local-2201/?start_year=2018&amp;end_year=2019&amp;recip_type=all" xr:uid="{2504E62C-F6CD-4BDB-BD73-AEB48D3626DA}"/>
    <hyperlink ref="A46" r:id="rId45" display="https://www.vpap.org/donors/245983-laborers-union-local-130/?start_year=2018&amp;end_year=2019&amp;recip_type=all" xr:uid="{B7A05645-5253-4673-945D-7758FB34ABB1}"/>
    <hyperlink ref="A47" r:id="rId46" display="https://www.vpap.org/donors/218542-international-brotherhood-of-electrical-workers/?start_year=2018&amp;end_year=2019&amp;recip_type=all" xr:uid="{BC834DE0-2984-45D5-916F-E4651D12185C}"/>
    <hyperlink ref="A48" r:id="rId47" display="https://www.vpap.org/donors/139279-plumbers-steamfitters-local-540/?start_year=2018&amp;end_year=2019&amp;recip_type=all" xr:uid="{3CBF98D1-7093-4F85-9ED3-036CC022F435}"/>
    <hyperlink ref="A49" r:id="rId48" display="https://www.vpap.org/donors/146943-unite-state-local-committee/?start_year=2018&amp;end_year=2019&amp;recip_type=all" xr:uid="{44B8A7EB-C17B-4977-8D2C-75BDD923AAB5}"/>
    <hyperlink ref="A50" r:id="rId49" display="https://www.vpap.org/donors/245985-loberers-union-local-616/?start_year=2018&amp;end_year=2019&amp;recip_type=all" xr:uid="{BBE35B05-C2FB-48A6-B640-180969B9C415}"/>
    <hyperlink ref="A51" r:id="rId50" display="https://www.vpap.org/donors/181789-eastern-va-labor-federation/?start_year=2018&amp;end_year=2019&amp;recip_type=all" xr:uid="{37AF5FC7-8633-4965-BC59-1ABDA85A33D7}"/>
    <hyperlink ref="A52" r:id="rId51" display="https://www.vpap.org/donors/251986-service-employees-international-union-local-512/?start_year=2018&amp;end_year=2019&amp;recip_type=all" xr:uid="{607BABCD-24E0-4AC1-8406-DC6782A154A1}"/>
    <hyperlink ref="A53" r:id="rId52" display="https://www.vpap.org/donors/220064-seiu-virginia-512/?start_year=2018&amp;end_year=2019&amp;recip_type=all" xr:uid="{BD6D30ED-A353-477E-A162-4308A6684508}"/>
    <hyperlink ref="A54" r:id="rId53" display="https://www.vpap.org/donors/211579-plumbers-local-union-no-5/?start_year=2018&amp;end_year=2019&amp;recip_type=all" xr:uid="{CCD0BBB2-1E6F-4FA2-88D4-F68BFB0EBDDE}"/>
    <hyperlink ref="A55" r:id="rId54" display="https://www.vpap.org/donors/327406-carpenters-union/?start_year=2018&amp;end_year=2019&amp;recip_type=all" xr:uid="{CBA4F7C4-19AB-42C9-930E-C16DFD92D296}"/>
    <hyperlink ref="A56" r:id="rId55" display="https://www.vpap.org/donors/210088-communication-workers-of-america-local-2222/?start_year=2018&amp;end_year=2019&amp;recip_type=all" xr:uid="{D8938D46-5D47-4EF7-80AF-41E71DF8667F}"/>
    <hyperlink ref="A57" r:id="rId56" display="https://www.vpap.org/donors/143121-sheet-metal-workers-union-no-100/?start_year=2018&amp;end_year=2019&amp;recip_type=all" xr:uid="{D540305C-A8A8-4C2A-996A-7E4AE7B0A3AC}"/>
    <hyperlink ref="A58" r:id="rId57" display="https://www.vpap.org/donors/209118-va-education-assn-professional-staff-assn/?start_year=2018&amp;end_year=2019&amp;recip_type=all" xr:uid="{2C77E456-7B0B-43A7-A85C-D1E97E00DE20}"/>
    <hyperlink ref="A59" r:id="rId58" display="https://www.vpap.org/donors/146956-united-brotherhood-of-carpenters-joiners/?start_year=2018&amp;end_year=2019&amp;recip_type=all" xr:uid="{52E6EAAD-7A99-4EE0-ABA1-DD7406070707}"/>
    <hyperlink ref="A60" r:id="rId59" display="https://www.vpap.org/donors/344253-carpenters-union-local-205/?start_year=2018&amp;end_year=2019&amp;recip_type=all" xr:uid="{861A3091-6C78-4D84-AC21-6D69464445DB}"/>
    <hyperlink ref="A61" r:id="rId60" display="https://www.vpap.org/donors/353761-eastern-millwright-regional-council/?start_year=2018&amp;end_year=2019&amp;recip_type=all" xr:uid="{0191BC10-51A3-41EF-843B-ED1CA23E229C}"/>
    <hyperlink ref="A62" r:id="rId61" display="https://www.vpap.org/donors/147021-united-steelworkers-of-america-newport-news/?start_year=2018&amp;end_year=2019&amp;recip_type=all" xr:uid="{5D30CB10-CB2B-4E97-9D19-E768476DB914}"/>
    <hyperlink ref="A63" r:id="rId62" display="https://www.vpap.org/donors/356812-communications-workers-of-america/?start_year=2018&amp;end_year=2019&amp;recip_type=all" xr:uid="{E6351F35-394E-4BFE-AC70-406EC8B9A0B5}"/>
    <hyperlink ref="A64" r:id="rId63" display="https://www.vpap.org/donors/353546-plumbers-and-gasfitters-union-local-5/?start_year=2018&amp;end_year=2019&amp;recip_type=all" xr:uid="{0CE82DED-BF1D-4874-97BC-464A4F4CC679}"/>
    <hyperlink ref="A65" r:id="rId64" display="https://www.vpap.org/donors/130218-intl-union-of-operating-engineers-local-147/?start_year=2018&amp;end_year=2019&amp;recip_type=all" xr:uid="{A3E765B0-1824-43D2-A6DB-4604E5290837}"/>
    <hyperlink ref="A66" r:id="rId65" display="https://www.vpap.org/donors/344340-north-americas-building-trades-union/?start_year=2018&amp;end_year=2019&amp;recip_type=all" xr:uid="{8146C2EE-DCC3-4FDB-8639-2B2E5062C3CB}"/>
    <hyperlink ref="A67" r:id="rId66" display="https://www.vpap.org/donors/130190-intl-brotherhood-of-electrical-workers-local-666/?start_year=2018&amp;end_year=2019&amp;recip_type=all" xr:uid="{DA15AEFD-074E-427C-B1BA-564D69E220FB}"/>
    <hyperlink ref="A68" r:id="rId67" display="https://www.vpap.org/donors/326042-laborers-employees-benefit-plan-collection-trust/?start_year=2018&amp;end_year=2019&amp;recip_type=all" xr:uid="{B7F86AA4-B920-4B00-B064-213D24D920C5}"/>
    <hyperlink ref="A69" r:id="rId68" display="https://www.vpap.org/donors/130205-intl-longshoremens-assn-hampton-roads-district-council/?start_year=2018&amp;end_year=2019&amp;recip_type=all" xr:uid="{1D6192D7-968A-453D-9724-D4D6AD9C9F6D}"/>
    <hyperlink ref="A70" r:id="rId69" display="https://www.vpap.org/donors/325610-amalgamated-transit-union-local-1177/?start_year=2018&amp;end_year=2019&amp;recip_type=all" xr:uid="{C0593DAC-D427-49D9-9798-B940C215DC63}"/>
    <hyperlink ref="A71" r:id="rId70" display="https://www.vpap.org/donors/130206-intl-longshoremens-assn-local-1248/?start_year=2018&amp;end_year=2019&amp;recip_type=all" xr:uid="{0FEC4308-9F30-4660-8F09-14D0968783AA}"/>
    <hyperlink ref="A72" r:id="rId71" display="https://www.vpap.org/donors/112080-asbestos-workers-pac/?start_year=2018&amp;end_year=2019&amp;recip_type=all" xr:uid="{2A00BAA7-E881-45B4-9E45-D90800402FAA}"/>
    <hyperlink ref="A73" r:id="rId72" display="https://www.vpap.org/donors/322221-firefighters-chesapeake/?start_year=2018&amp;end_year=2019&amp;recip_type=all" xr:uid="{54CACBCD-8E29-4F5E-BA28-16BD60D0CA74}"/>
    <hyperlink ref="A74" r:id="rId73" display="https://www.vpap.org/donors/288554-brotherhood-of-locomotive-engineers-and-trainmen/?start_year=2018&amp;end_year=2019&amp;recip_type=all" xr:uid="{E7552A88-FA53-481B-A159-31DD72B2CCB2}"/>
    <hyperlink ref="A75" r:id="rId74" display="https://www.vpap.org/donors/357936-louisiana-carpenters-regional-council-pac-fund/?start_year=2018&amp;end_year=2019&amp;recip_type=all" xr:uid="{40B2D7AC-DC8B-48CF-BB58-8B649FE3EC13}"/>
    <hyperlink ref="A76" r:id="rId75" display="https://www.vpap.org/donors/338735-united-brotherhood-of-carpenters/?start_year=2018&amp;end_year=2019&amp;recip_type=all" xr:uid="{F00474A3-02FC-426A-BE54-7AFD7C1ECF88}"/>
    <hyperlink ref="A77" r:id="rId76" display="https://www.vpap.org/donors/133564-machinists-non-partisan-political-league/?start_year=2018&amp;end_year=2019&amp;recip_type=all" xr:uid="{CD5B4765-B0DF-4A62-85A7-797FE75897A0}"/>
    <hyperlink ref="A78" r:id="rId77" display="https://www.vpap.org/donors/350064-international-union-of-operating-eningeers-local-77/?start_year=2018&amp;end_year=2019&amp;recip_type=all" xr:uid="{5BCAFD3D-859F-417A-AD6F-2496D8478081}"/>
    <hyperlink ref="A79" r:id="rId78" display="https://www.vpap.org/donors/130215-intl-union-of-elevator-constructors-local-10/?start_year=2018&amp;end_year=2019&amp;recip_type=all" xr:uid="{F6774B26-4668-4E1F-9D11-3894E14F804B}"/>
    <hyperlink ref="A80" r:id="rId79" display="https://www.vpap.org/donors/130191-intl-brotherhood-of-painters-district-council-51/?start_year=2018&amp;end_year=2019&amp;recip_type=all" xr:uid="{45DE62C4-AD7E-493F-B343-86D54D7957B9}"/>
    <hyperlink ref="A81" r:id="rId80" display="https://www.vpap.org/donors/179382-united-association-of-journeymen-and-apprentices-of-the-plumbing-and-pipe-fitting-industry/?start_year=2018&amp;end_year=2019&amp;recip_type=all" xr:uid="{8CA459B5-9D45-45C3-87BF-21942909E9D5}"/>
    <hyperlink ref="A82" r:id="rId81" display="https://www.vpap.org/donors/130108-international-brotherhood-of-boilermakers/?start_year=2018&amp;end_year=2019&amp;recip_type=all" xr:uid="{6D4E7006-AF27-4BC6-9DE8-BA98ECE910BD}"/>
    <hyperlink ref="A83" r:id="rId82" display="https://www.vpap.org/donors/339454-iatse-local-22/?start_year=2018&amp;end_year=2019&amp;recip_type=all" xr:uid="{2869D329-92DC-4623-B641-01D035AF8651}"/>
    <hyperlink ref="A84" r:id="rId83" display="https://www.vpap.org/donors/129403-hotel-restaurant-employees-local-25-af/?start_year=2018&amp;end_year=2019&amp;recip_type=all" xr:uid="{79F99C94-1A96-43DE-A834-AE4F05EB8551}"/>
    <hyperlink ref="A85" r:id="rId84" display="https://www.vpap.org/donors/117810-communication-workers-of-america-local-2205/?start_year=2018&amp;end_year=2019&amp;recip_type=all" xr:uid="{2207BEDE-8900-4493-AF33-1BED49081CF3}"/>
    <hyperlink ref="A86" r:id="rId85" display="https://www.vpap.org/donors/158598-intl-brotherhood-of-teamsters-local-822/?start_year=2018&amp;end_year=2019&amp;recip_type=all" xr:uid="{A89A10B4-B7A3-4473-90E0-FFDE665F0AC0}"/>
  </hyperlinks>
  <printOptions gridLines="1"/>
  <pageMargins left="0.7" right="0.7" top="0.75" bottom="0.75" header="0.3" footer="0.3"/>
  <pageSetup scale="38" orientation="landscape" r:id="rId86"/>
  <headerFooter>
    <oddHeader>&amp;CPrivate Sector Union Campaign Contributions to Virginia Lawmakers/PACs
2018-2019</oddHeader>
    <oddFooter>&amp;CSource: VPAP.org, accesed Jan. 8, 2020
https://www.vpap.org/money/donors-per-industry/148/?year=2018&amp;Recip_type=all&amp;Year=2018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Construction</vt:lpstr>
      <vt:lpstr>Construction Out of State</vt:lpstr>
      <vt:lpstr>All Labor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Brubeck</dc:creator>
  <cp:lastModifiedBy>Ben Brubeck</cp:lastModifiedBy>
  <cp:lastPrinted>2020-01-14T18:29:34Z</cp:lastPrinted>
  <dcterms:created xsi:type="dcterms:W3CDTF">2020-01-10T00:18:47Z</dcterms:created>
  <dcterms:modified xsi:type="dcterms:W3CDTF">2020-01-14T18:30:19Z</dcterms:modified>
</cp:coreProperties>
</file>