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756" yWindow="5160" windowWidth="18912" windowHeight="6816"/>
  </bookViews>
  <sheets>
    <sheet name="Graph Results Data" sheetId="11" r:id="rId1"/>
    <sheet name="Attach A - States" sheetId="24" r:id="rId2"/>
    <sheet name="CA" sheetId="28" r:id="rId3"/>
    <sheet name="CT" sheetId="27" r:id="rId4"/>
    <sheet name="DC" sheetId="25" r:id="rId5"/>
    <sheet name="IL" sheetId="23" r:id="rId6"/>
    <sheet name="MA" sheetId="21" r:id="rId7"/>
    <sheet name="MN" sheetId="26" r:id="rId8"/>
    <sheet name="NY" sheetId="22" r:id="rId9"/>
    <sheet name="PA" sheetId="29" r:id="rId10"/>
    <sheet name="Table B - Chicago" sheetId="10" r:id="rId11"/>
  </sheets>
  <definedNames>
    <definedName name="_xlnm._FilterDatabase" localSheetId="2" hidden="1">CA!$G$17:$G$18</definedName>
    <definedName name="_xlnm.Print_Area" localSheetId="1">'Attach A - States'!$B$2:$L$335</definedName>
    <definedName name="_xlnm.Print_Area" localSheetId="2">CA!$B$2:$L$14</definedName>
    <definedName name="_xlnm.Print_Area" localSheetId="3">CT!$B$2:$L$6</definedName>
    <definedName name="_xlnm.Print_Area" localSheetId="4">DC!$B$2:$L$5</definedName>
    <definedName name="_xlnm.Print_Area" localSheetId="5">IL!$B$2:$L$300</definedName>
    <definedName name="_xlnm.Print_Area" localSheetId="6">MA!$B$2:$L$7</definedName>
    <definedName name="_xlnm.Print_Area" localSheetId="7">MN!$B$2:$L$10</definedName>
    <definedName name="_xlnm.Print_Area" localSheetId="8">NY!$B$2:$L$15</definedName>
    <definedName name="_xlnm.Print_Area" localSheetId="9">PA!$B$2:$L$5</definedName>
    <definedName name="_xlnm.Print_Area" localSheetId="10">'Table B - Chicago'!$B$1:$J$79</definedName>
    <definedName name="_xlnm.Print_Titles" localSheetId="1">'Attach A - States'!$2:$2</definedName>
    <definedName name="_xlnm.Print_Titles" localSheetId="2">CA!$2:$2</definedName>
    <definedName name="_xlnm.Print_Titles" localSheetId="3">CT!$2:$2</definedName>
    <definedName name="_xlnm.Print_Titles" localSheetId="4">DC!$2:$2</definedName>
    <definedName name="_xlnm.Print_Titles" localSheetId="5">IL!$2:$2</definedName>
    <definedName name="_xlnm.Print_Titles" localSheetId="6">MA!$2:$2</definedName>
    <definedName name="_xlnm.Print_Titles" localSheetId="7">MN!$2:$2</definedName>
    <definedName name="_xlnm.Print_Titles" localSheetId="8">NY!$2:$2</definedName>
    <definedName name="_xlnm.Print_Titles" localSheetId="9">PA!$2:$2</definedName>
    <definedName name="_xlnm.Print_Titles" localSheetId="10">'Table B - Chicago'!$1:$1</definedName>
  </definedNames>
  <calcPr calcId="145621"/>
</workbook>
</file>

<file path=xl/calcChain.xml><?xml version="1.0" encoding="utf-8"?>
<calcChain xmlns="http://schemas.openxmlformats.org/spreadsheetml/2006/main">
  <c r="C36" i="11" l="1"/>
  <c r="B36" i="11"/>
  <c r="C31" i="11"/>
  <c r="B31" i="11"/>
  <c r="C19" i="11" l="1"/>
  <c r="B19" i="11"/>
  <c r="C14" i="11"/>
  <c r="B14" i="11"/>
  <c r="L8" i="29"/>
  <c r="G8" i="29"/>
  <c r="A4" i="29"/>
  <c r="L17" i="28"/>
  <c r="G17" i="28"/>
  <c r="A13" i="28"/>
  <c r="A3" i="28"/>
  <c r="A4" i="28" s="1"/>
  <c r="A5" i="28" s="1"/>
  <c r="L9" i="27"/>
  <c r="G9" i="27"/>
  <c r="A5" i="27"/>
  <c r="A3" i="27"/>
  <c r="L13" i="26"/>
  <c r="G13" i="26"/>
  <c r="A9" i="26"/>
  <c r="L8" i="25"/>
  <c r="G8" i="25"/>
  <c r="A4" i="25"/>
  <c r="G338" i="24"/>
  <c r="A333" i="24"/>
  <c r="A256" i="24"/>
  <c r="A254" i="24"/>
  <c r="A248" i="24"/>
  <c r="A143" i="24"/>
  <c r="A144" i="24" s="1"/>
  <c r="A142" i="24"/>
  <c r="A113" i="24"/>
  <c r="A111" i="24"/>
  <c r="A98" i="24"/>
  <c r="A91" i="24"/>
  <c r="A90" i="24"/>
  <c r="A89" i="24"/>
  <c r="A9" i="24"/>
  <c r="L303" i="23"/>
  <c r="G303" i="23"/>
  <c r="A239" i="23"/>
  <c r="A240" i="23" s="1"/>
  <c r="A241" i="23" s="1"/>
  <c r="A242" i="23" s="1"/>
  <c r="A243" i="23" s="1"/>
  <c r="A244" i="23" s="1"/>
  <c r="A245" i="23" s="1"/>
  <c r="A246" i="23" s="1"/>
  <c r="A247" i="23" s="1"/>
  <c r="A235" i="23"/>
  <c r="A236" i="23" s="1"/>
  <c r="A237" i="23" s="1"/>
  <c r="A238" i="23" s="1"/>
  <c r="A135" i="23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134" i="23"/>
  <c r="A107" i="23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05" i="23"/>
  <c r="A106" i="23" s="1"/>
  <c r="A92" i="23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85" i="23"/>
  <c r="A86" i="23" s="1"/>
  <c r="A87" i="23" s="1"/>
  <c r="A88" i="23" s="1"/>
  <c r="A89" i="23" s="1"/>
  <c r="A90" i="23" s="1"/>
  <c r="A91" i="23" s="1"/>
  <c r="A84" i="23"/>
  <c r="A83" i="23"/>
  <c r="A9" i="23"/>
  <c r="A10" i="23" s="1"/>
  <c r="A11" i="23" s="1"/>
  <c r="A12" i="23" s="1"/>
  <c r="A13" i="23" s="1"/>
  <c r="A14" i="23" s="1"/>
  <c r="A8" i="23"/>
  <c r="L18" i="22"/>
  <c r="G18" i="22"/>
  <c r="A14" i="22"/>
  <c r="A7" i="22"/>
  <c r="A3" i="22"/>
  <c r="A4" i="22" s="1"/>
  <c r="A5" i="22" s="1"/>
  <c r="L10" i="21"/>
  <c r="G10" i="21"/>
  <c r="A6" i="21"/>
  <c r="A3" i="21"/>
  <c r="A4" i="21" s="1"/>
  <c r="E82" i="10"/>
  <c r="A6" i="28" l="1"/>
  <c r="A7" i="28" s="1"/>
  <c r="A8" i="28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79" i="10"/>
  <c r="A15" i="23" l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9" i="28"/>
  <c r="A13" i="10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10" i="28" l="1"/>
  <c r="A11" i="28" s="1"/>
  <c r="A62" i="23" l="1"/>
  <c r="A63" i="23" s="1"/>
  <c r="A64" i="23" s="1"/>
  <c r="A65" i="23" s="1"/>
  <c r="A131" i="23"/>
  <c r="A132" i="23" s="1"/>
  <c r="A133" i="23" s="1"/>
  <c r="A66" i="23" l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248" i="23"/>
  <c r="A249" i="23" s="1"/>
  <c r="A250" i="23" s="1"/>
  <c r="A251" i="23" s="1"/>
  <c r="A252" i="23" s="1"/>
  <c r="A253" i="23" s="1"/>
  <c r="A254" i="23" s="1"/>
  <c r="A255" i="23" s="1"/>
  <c r="A256" i="23" s="1"/>
  <c r="A257" i="23" s="1"/>
  <c r="A258" i="23" s="1"/>
  <c r="A259" i="23" s="1"/>
  <c r="A260" i="23" s="1"/>
  <c r="A261" i="23" s="1"/>
  <c r="A262" i="23" s="1"/>
  <c r="A263" i="23" s="1"/>
  <c r="A264" i="23" s="1"/>
  <c r="A265" i="23" s="1"/>
  <c r="A266" i="23" s="1"/>
  <c r="A267" i="23" s="1"/>
  <c r="A268" i="23" s="1"/>
  <c r="A269" i="23" s="1"/>
  <c r="A270" i="23" s="1"/>
  <c r="A271" i="23" s="1"/>
  <c r="A272" i="23" s="1"/>
  <c r="A273" i="23" s="1"/>
  <c r="A274" i="23" s="1"/>
  <c r="A275" i="23" s="1"/>
  <c r="A276" i="23" s="1"/>
  <c r="A277" i="23" s="1"/>
  <c r="A278" i="23" s="1"/>
  <c r="A279" i="23" s="1"/>
  <c r="A280" i="23" s="1"/>
  <c r="A281" i="23" s="1"/>
  <c r="A282" i="23" s="1"/>
  <c r="A283" i="23" s="1"/>
  <c r="A284" i="23" s="1"/>
  <c r="A285" i="23" s="1"/>
  <c r="A286" i="23" s="1"/>
  <c r="A287" i="23" s="1"/>
  <c r="A288" i="23" s="1"/>
  <c r="A289" i="23" s="1"/>
  <c r="A290" i="23" s="1"/>
  <c r="A291" i="23" s="1"/>
  <c r="A292" i="23" s="1"/>
  <c r="A293" i="23" s="1"/>
  <c r="A294" i="23" s="1"/>
  <c r="A295" i="23" s="1"/>
  <c r="A296" i="23" s="1"/>
  <c r="A297" i="23" s="1"/>
  <c r="A298" i="23" s="1"/>
  <c r="A205" i="23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231" i="23" s="1"/>
  <c r="A232" i="23" s="1"/>
  <c r="A233" i="23" s="1"/>
  <c r="A234" i="23" s="1"/>
  <c r="A299" i="23"/>
  <c r="A5" i="21"/>
  <c r="A3" i="26"/>
  <c r="A4" i="26" s="1"/>
  <c r="A5" i="26" s="1"/>
  <c r="A6" i="22"/>
  <c r="A8" i="22"/>
  <c r="A145" i="24"/>
  <c r="A146" i="24" s="1"/>
  <c r="A147" i="24" s="1"/>
  <c r="A114" i="24"/>
  <c r="A255" i="24"/>
  <c r="A8" i="24"/>
  <c r="A10" i="24"/>
  <c r="A334" i="24"/>
  <c r="A101" i="24"/>
  <c r="A115" i="24"/>
  <c r="A116" i="24"/>
  <c r="A117" i="24" s="1"/>
  <c r="A99" i="24"/>
  <c r="A118" i="24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8" i="24"/>
  <c r="A263" i="24"/>
  <c r="A264" i="24" s="1"/>
  <c r="A265" i="24" s="1"/>
  <c r="A266" i="24" s="1"/>
  <c r="A267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A277" i="24" s="1"/>
  <c r="A278" i="24" s="1"/>
  <c r="A279" i="24" s="1"/>
  <c r="A280" i="24" s="1"/>
  <c r="A281" i="24" s="1"/>
  <c r="A282" i="24" s="1"/>
  <c r="A283" i="24" s="1"/>
  <c r="A284" i="24" s="1"/>
  <c r="A285" i="24" s="1"/>
  <c r="A286" i="24" s="1"/>
  <c r="A287" i="24" s="1"/>
  <c r="A288" i="24" s="1"/>
  <c r="A289" i="24" s="1"/>
  <c r="A290" i="24" s="1"/>
  <c r="A291" i="24" s="1"/>
  <c r="A292" i="24" s="1"/>
  <c r="A293" i="24" s="1"/>
  <c r="A294" i="24" s="1"/>
  <c r="A295" i="24" s="1"/>
  <c r="A296" i="24" s="1"/>
  <c r="A297" i="24" s="1"/>
  <c r="A298" i="24" s="1"/>
  <c r="A299" i="24" s="1"/>
  <c r="A300" i="24" s="1"/>
  <c r="A301" i="24" s="1"/>
  <c r="A302" i="24" s="1"/>
  <c r="A303" i="24" s="1"/>
  <c r="A304" i="24" s="1"/>
  <c r="A305" i="24" s="1"/>
  <c r="A306" i="24" s="1"/>
  <c r="A307" i="24" s="1"/>
  <c r="A308" i="24" s="1"/>
  <c r="A309" i="24" s="1"/>
  <c r="A310" i="24" s="1"/>
  <c r="A311" i="24" s="1"/>
  <c r="A312" i="24" s="1"/>
  <c r="A313" i="24" s="1"/>
  <c r="A314" i="24" s="1"/>
  <c r="A315" i="24" s="1"/>
  <c r="A316" i="24" s="1"/>
  <c r="A317" i="24" s="1"/>
  <c r="A318" i="24" s="1"/>
  <c r="A319" i="24" s="1"/>
  <c r="A249" i="24"/>
  <c r="A257" i="24"/>
  <c r="A258" i="24" s="1"/>
  <c r="A259" i="24" s="1"/>
  <c r="A260" i="24" s="1"/>
  <c r="A261" i="24" s="1"/>
  <c r="A11" i="24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332" i="24"/>
  <c r="A149" i="24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0" i="24" s="1"/>
  <c r="A241" i="24" s="1"/>
  <c r="A242" i="24" s="1"/>
  <c r="A243" i="24" s="1"/>
  <c r="A244" i="24" s="1"/>
  <c r="A245" i="24" s="1"/>
  <c r="A246" i="24" s="1"/>
  <c r="A247" i="24" s="1"/>
  <c r="A112" i="24"/>
  <c r="A250" i="24"/>
  <c r="A251" i="24" s="1"/>
  <c r="A252" i="24" s="1"/>
  <c r="A253" i="24" s="1"/>
  <c r="A92" i="24"/>
  <c r="A93" i="24"/>
  <c r="A94" i="24" s="1"/>
  <c r="A95" i="24" s="1"/>
  <c r="A96" i="24" s="1"/>
  <c r="A97" i="24" s="1"/>
  <c r="A100" i="24"/>
  <c r="A102" i="24"/>
  <c r="A103" i="24"/>
  <c r="A104" i="24" s="1"/>
  <c r="A105" i="24" s="1"/>
  <c r="A106" i="24" s="1"/>
  <c r="A107" i="24" s="1"/>
  <c r="A108" i="24" s="1"/>
  <c r="A109" i="24" s="1"/>
  <c r="A110" i="24" s="1"/>
  <c r="A262" i="24"/>
</calcChain>
</file>

<file path=xl/comments1.xml><?xml version="1.0" encoding="utf-8"?>
<comments xmlns="http://schemas.openxmlformats.org/spreadsheetml/2006/main">
  <authors>
    <author>McGuire, Scott (FHWA)</author>
  </authors>
  <commentList>
    <comment ref="J17" authorId="0">
      <text>
        <r>
          <rPr>
            <sz val="9"/>
            <color indexed="81"/>
            <rFont val="Tahoma"/>
            <family val="2"/>
          </rPr>
          <t>(up to $65M)</t>
        </r>
      </text>
    </comment>
  </commentList>
</comments>
</file>

<file path=xl/sharedStrings.xml><?xml version="1.0" encoding="utf-8"?>
<sst xmlns="http://schemas.openxmlformats.org/spreadsheetml/2006/main" count="2833" uniqueCount="907">
  <si>
    <t>State</t>
  </si>
  <si>
    <t>County</t>
  </si>
  <si>
    <t>Award</t>
  </si>
  <si>
    <t>Advertise</t>
  </si>
  <si>
    <t>Description</t>
  </si>
  <si>
    <t>IL</t>
  </si>
  <si>
    <t>Bureau</t>
  </si>
  <si>
    <t>Madison</t>
  </si>
  <si>
    <t>Westchester</t>
  </si>
  <si>
    <t>St. Clair</t>
  </si>
  <si>
    <t>76C44</t>
  </si>
  <si>
    <t>NY</t>
  </si>
  <si>
    <t>76C93</t>
  </si>
  <si>
    <t>Grundy</t>
  </si>
  <si>
    <t>Rock Island</t>
  </si>
  <si>
    <t xml:space="preserve">Reconstruct I-280 </t>
  </si>
  <si>
    <t xml:space="preserve">Resurface 11.3 miles of I-55 </t>
  </si>
  <si>
    <t>76A91</t>
  </si>
  <si>
    <t xml:space="preserve">Jefferson </t>
  </si>
  <si>
    <t xml:space="preserve">Effingham </t>
  </si>
  <si>
    <t xml:space="preserve">Madison </t>
  </si>
  <si>
    <t>Cook</t>
  </si>
  <si>
    <t>Orange</t>
  </si>
  <si>
    <t>Dupage</t>
  </si>
  <si>
    <t>Winnebago</t>
  </si>
  <si>
    <t xml:space="preserve">Morgan  </t>
  </si>
  <si>
    <t xml:space="preserve">Replace I-270 bridge </t>
  </si>
  <si>
    <t xml:space="preserve">Rehab I-55 (Stevenson Expressway) bridge </t>
  </si>
  <si>
    <t>Kendall</t>
  </si>
  <si>
    <t xml:space="preserve">Henderson </t>
  </si>
  <si>
    <t xml:space="preserve">Whiteside </t>
  </si>
  <si>
    <t xml:space="preserve">Tazwell </t>
  </si>
  <si>
    <t xml:space="preserve">Williamson </t>
  </si>
  <si>
    <t xml:space="preserve">Winnebago </t>
  </si>
  <si>
    <t xml:space="preserve">Cass </t>
  </si>
  <si>
    <t xml:space="preserve">Sangamon </t>
  </si>
  <si>
    <t xml:space="preserve">Kendall </t>
  </si>
  <si>
    <t>68A40</t>
  </si>
  <si>
    <t>64B80</t>
  </si>
  <si>
    <t>64C29</t>
  </si>
  <si>
    <t>72B55</t>
  </si>
  <si>
    <t>72F01</t>
  </si>
  <si>
    <t xml:space="preserve">Reconstruction of I-90 </t>
  </si>
  <si>
    <t xml:space="preserve">Reconstruction of IL-176 </t>
  </si>
  <si>
    <t>60M79</t>
  </si>
  <si>
    <t xml:space="preserve">Jackson </t>
  </si>
  <si>
    <t xml:space="preserve">Cook </t>
  </si>
  <si>
    <t xml:space="preserve">Lake </t>
  </si>
  <si>
    <t xml:space="preserve">Jasper </t>
  </si>
  <si>
    <t xml:space="preserve">Wayne </t>
  </si>
  <si>
    <t xml:space="preserve">St. Clair </t>
  </si>
  <si>
    <t xml:space="preserve">Kane </t>
  </si>
  <si>
    <t xml:space="preserve">Cumberland </t>
  </si>
  <si>
    <t xml:space="preserve">McHenry  </t>
  </si>
  <si>
    <t>76B80</t>
  </si>
  <si>
    <t>60H45</t>
  </si>
  <si>
    <t xml:space="preserve">Replace IL-15 bridge </t>
  </si>
  <si>
    <t xml:space="preserve">Jo Daviess </t>
  </si>
  <si>
    <t>64C94</t>
  </si>
  <si>
    <t>76D99</t>
  </si>
  <si>
    <t xml:space="preserve">Reconstruct I-155 </t>
  </si>
  <si>
    <t xml:space="preserve">Henry </t>
  </si>
  <si>
    <t xml:space="preserve">Edwards </t>
  </si>
  <si>
    <t xml:space="preserve">Fulton </t>
  </si>
  <si>
    <t xml:space="preserve">Marion </t>
  </si>
  <si>
    <t xml:space="preserve">Will </t>
  </si>
  <si>
    <t xml:space="preserve">Peoria </t>
  </si>
  <si>
    <t xml:space="preserve">DuPage </t>
  </si>
  <si>
    <t>60P41</t>
  </si>
  <si>
    <t>68A30</t>
  </si>
  <si>
    <t>60T40</t>
  </si>
  <si>
    <t>76F90</t>
  </si>
  <si>
    <t>76D06</t>
  </si>
  <si>
    <t>64H72</t>
  </si>
  <si>
    <t>64G09</t>
  </si>
  <si>
    <t xml:space="preserve">Reconstruction of I-57 </t>
  </si>
  <si>
    <t xml:space="preserve">Resurface 18.7 miles of I-57 </t>
  </si>
  <si>
    <t>72E12</t>
  </si>
  <si>
    <t>76A89</t>
  </si>
  <si>
    <t>Wayne</t>
  </si>
  <si>
    <t>Coles</t>
  </si>
  <si>
    <t>Henderson</t>
  </si>
  <si>
    <t>Macon</t>
  </si>
  <si>
    <t>Lawrence</t>
  </si>
  <si>
    <t>64C17</t>
  </si>
  <si>
    <t>Christian</t>
  </si>
  <si>
    <t>Cass</t>
  </si>
  <si>
    <t>Will</t>
  </si>
  <si>
    <t>Kane</t>
  </si>
  <si>
    <t>Henry</t>
  </si>
  <si>
    <t>Monroe</t>
  </si>
  <si>
    <t>Sangamon</t>
  </si>
  <si>
    <t>McLean</t>
  </si>
  <si>
    <t>Vermilion</t>
  </si>
  <si>
    <t>Vermillion</t>
  </si>
  <si>
    <t>Champaign</t>
  </si>
  <si>
    <t>Cumberland</t>
  </si>
  <si>
    <t>DuPage</t>
  </si>
  <si>
    <t>Stephenson</t>
  </si>
  <si>
    <t>60A95</t>
  </si>
  <si>
    <t>60T35</t>
  </si>
  <si>
    <t>60P42</t>
  </si>
  <si>
    <t>72F23</t>
  </si>
  <si>
    <t>76F51</t>
  </si>
  <si>
    <t>60T33</t>
  </si>
  <si>
    <t>60I31</t>
  </si>
  <si>
    <t>60P35</t>
  </si>
  <si>
    <t>60N13</t>
  </si>
  <si>
    <t>60V41</t>
  </si>
  <si>
    <t>60G37</t>
  </si>
  <si>
    <t xml:space="preserve">Construct I-70 Mississippi River Bridge </t>
  </si>
  <si>
    <t xml:space="preserve">Reconstruct I-80/Brisbane Road interchange </t>
  </si>
  <si>
    <t xml:space="preserve">Reconstruct IL-47 </t>
  </si>
  <si>
    <t xml:space="preserve">Reconstruct I-80 </t>
  </si>
  <si>
    <t xml:space="preserve">Reconstruct IL-94 </t>
  </si>
  <si>
    <t xml:space="preserve">Replace IL-40 Bridge </t>
  </si>
  <si>
    <t xml:space="preserve">Reconstruct IL-8 </t>
  </si>
  <si>
    <t xml:space="preserve">Reconstruct I-57/IL-13 interchange </t>
  </si>
  <si>
    <t xml:space="preserve">Reconstruct I-90 </t>
  </si>
  <si>
    <t xml:space="preserve">Reconstruct I-72 </t>
  </si>
  <si>
    <t xml:space="preserve">Reconstruct US-34 </t>
  </si>
  <si>
    <t>Reconstruct IL-4</t>
  </si>
  <si>
    <t xml:space="preserve">Reconstruct IL-78 </t>
  </si>
  <si>
    <t xml:space="preserve">Reconstruct IL-33 </t>
  </si>
  <si>
    <t xml:space="preserve">Reconstruct IL-15 bridge </t>
  </si>
  <si>
    <t>Reconstruct US-20 @ McLean Blvd</t>
  </si>
  <si>
    <t xml:space="preserve">Resurface 13 miles IL-121 </t>
  </si>
  <si>
    <t xml:space="preserve">Reconstruct IL-31 &amp; IL-176 </t>
  </si>
  <si>
    <t>Improve IL-13/Greenbriar Road intersection</t>
  </si>
  <si>
    <t xml:space="preserve">Rehab 4.3 miles IL-140/IL-111 </t>
  </si>
  <si>
    <t xml:space="preserve">Resurface/Rehab I-64 </t>
  </si>
  <si>
    <t xml:space="preserve">Resurface 2.9 miles I-55 </t>
  </si>
  <si>
    <t>Resurface I‐255</t>
  </si>
  <si>
    <t>Resurface US-45</t>
  </si>
  <si>
    <t>Resurface I‐57</t>
  </si>
  <si>
    <t>Replace I‐474 bridge deck @ Maxwell Road</t>
  </si>
  <si>
    <t>Resurface IL-48</t>
  </si>
  <si>
    <t>IL-128 safety improvements</t>
  </si>
  <si>
    <t>Resurface IL-1</t>
  </si>
  <si>
    <t>Reconstruct US-51</t>
  </si>
  <si>
    <t>Reconstruct I‐57</t>
  </si>
  <si>
    <t>Reconstruct US-12</t>
  </si>
  <si>
    <t>Replace IL-59 bridge</t>
  </si>
  <si>
    <t>Resurface US-136</t>
  </si>
  <si>
    <t>Resurface IL-4 &amp; IL-97</t>
  </si>
  <si>
    <t>Remove/replace culverts</t>
  </si>
  <si>
    <t>Resurface I‐190</t>
  </si>
  <si>
    <t>Reconstruct IL-71</t>
  </si>
  <si>
    <t>Widen IL-3 &amp; reconstruct Vanderbrook Drive</t>
  </si>
  <si>
    <t>64E76</t>
  </si>
  <si>
    <t>Replace 4 substructures on I‐70</t>
  </si>
  <si>
    <t>Construct 5 concrete retaining walls on IL‐59</t>
  </si>
  <si>
    <t>Widen/reconstruct Willow Road</t>
  </si>
  <si>
    <t>Rehabilitate 7.2 miles on I‐70</t>
  </si>
  <si>
    <t>Replace bridge on I‐70</t>
  </si>
  <si>
    <t>Replace medial cable barrier on I‐74</t>
  </si>
  <si>
    <t>Widen &amp; resurface US-36</t>
  </si>
  <si>
    <t>Improve an intersection on IL‐31</t>
  </si>
  <si>
    <t>Reconstruct of I‐57</t>
  </si>
  <si>
    <t>Add lanes in each direction on IL‐13</t>
  </si>
  <si>
    <t>Letting</t>
  </si>
  <si>
    <t>Tazwell</t>
  </si>
  <si>
    <t>Reconstruct 2.8 miles I-57/I-70</t>
  </si>
  <si>
    <t>Reconstruct 4.16 m of I-57/64 @ Mt Vernon</t>
  </si>
  <si>
    <t>Replace Crane Road Bridges over Bronx River &amp; Metro North RR in Greenburgh &amp; Scarsdale</t>
  </si>
  <si>
    <t xml:space="preserve">Replace IL-3 bridges over Big Muddy River </t>
  </si>
  <si>
    <t>Pulaski &amp; Union</t>
  </si>
  <si>
    <t xml:space="preserve">Saline </t>
  </si>
  <si>
    <t xml:space="preserve">Christian &amp; Sangamon </t>
  </si>
  <si>
    <t>Kane &amp; DuPage</t>
  </si>
  <si>
    <t>ID #</t>
  </si>
  <si>
    <t>State Contract #</t>
  </si>
  <si>
    <t>Cost (M) est.</t>
  </si>
  <si>
    <t>Award Cost (M)</t>
  </si>
  <si>
    <t>CA</t>
  </si>
  <si>
    <t>MA</t>
  </si>
  <si>
    <t>Los Angeles</t>
  </si>
  <si>
    <t>Suffolk &amp; Middlesex</t>
  </si>
  <si>
    <t>PLA PROJECTS APPROVED BY THE FHWA (CY 2009 to Present)</t>
  </si>
  <si>
    <t>Remove/replace deck of bridge over CC&amp;P RR</t>
  </si>
  <si>
    <t>Reconstruct IL-38</t>
  </si>
  <si>
    <t>64H77</t>
  </si>
  <si>
    <t>Reconstruct the I‐74/I‐155 interchange</t>
  </si>
  <si>
    <t>76F27</t>
  </si>
  <si>
    <t xml:space="preserve">Iroquois </t>
  </si>
  <si>
    <t>72C88</t>
  </si>
  <si>
    <t>72C90</t>
  </si>
  <si>
    <t>Logan</t>
  </si>
  <si>
    <t>60J14</t>
  </si>
  <si>
    <t>60R30</t>
  </si>
  <si>
    <t>60R31</t>
  </si>
  <si>
    <t>60T80</t>
  </si>
  <si>
    <t>60V61</t>
  </si>
  <si>
    <t>60W07</t>
  </si>
  <si>
    <t>64H90</t>
  </si>
  <si>
    <t>60W09</t>
  </si>
  <si>
    <t>Mason</t>
  </si>
  <si>
    <t>Hancock</t>
  </si>
  <si>
    <t>Road resurfacing</t>
  </si>
  <si>
    <t>Road resurfacing/Shoulder repair</t>
  </si>
  <si>
    <t>Resurface/widening/curbing IL-2</t>
  </si>
  <si>
    <t>Reconstruct IL-59 (segment B)</t>
  </si>
  <si>
    <t>Reconstruct IL-59 (segment A)</t>
  </si>
  <si>
    <t>Boone</t>
  </si>
  <si>
    <t>LaSalle</t>
  </si>
  <si>
    <t>68A42</t>
  </si>
  <si>
    <t>McDonough</t>
  </si>
  <si>
    <t>Resurface 7.85 miles IL-143</t>
  </si>
  <si>
    <t>Road profiling &amp; bridge replacements I-57</t>
  </si>
  <si>
    <t>Resurface 10.7 miles of IL-48</t>
  </si>
  <si>
    <t>Randolph</t>
  </si>
  <si>
    <t>Rockland &amp; Westchester</t>
  </si>
  <si>
    <t>Essex</t>
  </si>
  <si>
    <t>D214187</t>
  </si>
  <si>
    <t>Reconstruct US-34</t>
  </si>
  <si>
    <t>Replace US-6 Shaffer Creek bridge &amp; reconstruct Niabi Zoo Road</t>
  </si>
  <si>
    <t>Reconstruct US-20/Rte 303 (West State St)</t>
  </si>
  <si>
    <t>Reconstruct US-45 (131st to 179st) project - remove median/replace culverts (segment A)</t>
  </si>
  <si>
    <t>Reconstruct US-45 (131st to 179st) project - remove median/replace culverts (segment B)</t>
  </si>
  <si>
    <t>Construct Macomb Bypass (IL-336/IL-110) project - Grading</t>
  </si>
  <si>
    <t>Shelby &amp;      Moultrie</t>
  </si>
  <si>
    <t>64H85</t>
  </si>
  <si>
    <t>64J23</t>
  </si>
  <si>
    <t>64D23</t>
  </si>
  <si>
    <t>64G21</t>
  </si>
  <si>
    <t>Rock Island &amp; Henry</t>
  </si>
  <si>
    <t>Replace I-74/280 bridges over Coal Creek</t>
  </si>
  <si>
    <t>Pavement Rehab on US Bus 20 in Rockford</t>
  </si>
  <si>
    <t>Widening IL-3 to 5 lanes/Intersection Improvement at IL-156/Lakeview Drive</t>
  </si>
  <si>
    <t>Clinton</t>
  </si>
  <si>
    <t>Perry</t>
  </si>
  <si>
    <t>Resurface 11.7 miles of IL-154</t>
  </si>
  <si>
    <t>Resurface IL-14</t>
  </si>
  <si>
    <t xml:space="preserve">White </t>
  </si>
  <si>
    <t>Franklin</t>
  </si>
  <si>
    <t>Reconstruct 3 miles of IL-37</t>
  </si>
  <si>
    <t>Add lane on IL-13</t>
  </si>
  <si>
    <t>Resurface 9.9 miles of IL-1</t>
  </si>
  <si>
    <t>White</t>
  </si>
  <si>
    <t>Paving newly constructed IL-3</t>
  </si>
  <si>
    <t>76G06</t>
  </si>
  <si>
    <t>Resurface various intersections along IL-3</t>
  </si>
  <si>
    <t>76E88</t>
  </si>
  <si>
    <t>Resurface 6.6 miles of IL-13</t>
  </si>
  <si>
    <t>76F92</t>
  </si>
  <si>
    <t>Resurface US-150</t>
  </si>
  <si>
    <t>60J12</t>
  </si>
  <si>
    <t>60F63</t>
  </si>
  <si>
    <t>Bridge Replacement on I-94 at Ohio Street</t>
  </si>
  <si>
    <t>Replacement of IL-9 Bridge over Mud Creek</t>
  </si>
  <si>
    <t>66C83</t>
  </si>
  <si>
    <t>Repair Shoulders/Install Rumble Strips on I-39</t>
  </si>
  <si>
    <t>66C98</t>
  </si>
  <si>
    <t>Replacement of I-57 Bridge over Old IL-45</t>
  </si>
  <si>
    <t>64G97</t>
  </si>
  <si>
    <t>64B84</t>
  </si>
  <si>
    <t xml:space="preserve">Shelby  </t>
  </si>
  <si>
    <t>Richland</t>
  </si>
  <si>
    <t>Bridge &amp; Pavement Repairs on IL-130</t>
  </si>
  <si>
    <t>Resurface IL-16</t>
  </si>
  <si>
    <t>76F24</t>
  </si>
  <si>
    <t>72E11</t>
  </si>
  <si>
    <t>Replace Bridge on I-74</t>
  </si>
  <si>
    <t>Jersey</t>
  </si>
  <si>
    <t>Resurface &amp; Replace Guardrail on IL-100</t>
  </si>
  <si>
    <t>Bridge Deck Repair on I-55</t>
  </si>
  <si>
    <t>Resurface I-72</t>
  </si>
  <si>
    <t>Resurface 6.9 miles of IL-3</t>
  </si>
  <si>
    <t>64H11</t>
  </si>
  <si>
    <t>60J15</t>
  </si>
  <si>
    <t>60W25</t>
  </si>
  <si>
    <t>Morgan St Bridge at I-290/Congress Parkway Improvements</t>
  </si>
  <si>
    <t>Effingham</t>
  </si>
  <si>
    <t>I-57/70 Reconstruction</t>
  </si>
  <si>
    <t>IL-173 Reconstruction (Alpine to Mitchell)</t>
  </si>
  <si>
    <t>IL-92 Widening &amp; Shoulder reconstruction</t>
  </si>
  <si>
    <t>BL I-55 Reconstruction</t>
  </si>
  <si>
    <t>60K77</t>
  </si>
  <si>
    <t>60L69</t>
  </si>
  <si>
    <t>60N18</t>
  </si>
  <si>
    <t>64D18</t>
  </si>
  <si>
    <t>64D83</t>
  </si>
  <si>
    <t>Reconstruct/Resurface IL-29</t>
  </si>
  <si>
    <t>Reconstruction US-52 over Carroll Creek</t>
  </si>
  <si>
    <t>Carroll</t>
  </si>
  <si>
    <t>Replace IL-92 Big Branch Creek Bridge</t>
  </si>
  <si>
    <t>Construct New 41st Drive Bridge over IL-5</t>
  </si>
  <si>
    <t>Safety Improvements to US-20</t>
  </si>
  <si>
    <t>Reconstruct I-57</t>
  </si>
  <si>
    <t>Cook &amp; DuPage</t>
  </si>
  <si>
    <t>60I22</t>
  </si>
  <si>
    <t>64F25</t>
  </si>
  <si>
    <t>Contra Costa</t>
  </si>
  <si>
    <t>Reconstruct Alhambra Valley Road</t>
  </si>
  <si>
    <t>Vasco Rd Safety Improvements - Phase II</t>
  </si>
  <si>
    <t>0662-6R4255-10</t>
  </si>
  <si>
    <t>0662-6R4101-14</t>
  </si>
  <si>
    <t>Iroquois</t>
  </si>
  <si>
    <t>Longfellow Bridge Rehab D-B project</t>
  </si>
  <si>
    <t>Replace I-95 Whittier Bridge D-B project</t>
  </si>
  <si>
    <t>Reconstruct Gerald Desmond Bridge (Ocean Blvd) in Port of Long Beach D-B</t>
  </si>
  <si>
    <t>HD-7961</t>
  </si>
  <si>
    <t>Pavement Rehab IL-92</t>
  </si>
  <si>
    <t>Pavement Rehab IL-84 in Hanover</t>
  </si>
  <si>
    <t>Reconstruct/replace bridge on Rt 17/Exit 122</t>
  </si>
  <si>
    <t xml:space="preserve">Rehab I-39 bridge over Kishwaukee River </t>
  </si>
  <si>
    <t>Reconstruct US-67</t>
  </si>
  <si>
    <t xml:space="preserve">Reconstruct IL-13 over BNSF Railway </t>
  </si>
  <si>
    <t xml:space="preserve">Reconstruct US-20 </t>
  </si>
  <si>
    <t xml:space="preserve">Improve IL-17 and US-34 </t>
  </si>
  <si>
    <t xml:space="preserve">Reconstruct IL-2 </t>
  </si>
  <si>
    <t xml:space="preserve">Resurface 13 miles of IL-130 </t>
  </si>
  <si>
    <t xml:space="preserve">Reconstruct US-24 </t>
  </si>
  <si>
    <t>Reconstruct intersection at IL-15/158</t>
  </si>
  <si>
    <t xml:space="preserve">Reconstruction of IL-6 </t>
  </si>
  <si>
    <t>Replace pump station/IL-59 Improvements</t>
  </si>
  <si>
    <t xml:space="preserve">Reconstruction of IL-29 </t>
  </si>
  <si>
    <t xml:space="preserve">Resurface 2.84 miles of IL-34 </t>
  </si>
  <si>
    <t>Construct .2 miles I-3 on new alignment</t>
  </si>
  <si>
    <t xml:space="preserve">Reconstruct IL-53 </t>
  </si>
  <si>
    <t>Tappan Zee Hudson River Crossing (I-87/I-287) Design-Build</t>
  </si>
  <si>
    <t>Replace I-47 bridge over Virgil Ditch</t>
  </si>
  <si>
    <t>Reconstruct bridge/ intersection @I-94/Stony Island Feeder</t>
  </si>
  <si>
    <t>Reconstruct IL-171 bridge over I-90</t>
  </si>
  <si>
    <t>Bridge Construction</t>
  </si>
  <si>
    <t>Repair Shoulders/Add Rumble Strips on I-39</t>
  </si>
  <si>
    <t>Replacement of I-80 Bridge over Minooka Rd</t>
  </si>
  <si>
    <t>Henry,Rock Island,Whiteside</t>
  </si>
  <si>
    <t>Reconstruct I-55 Structure over County Line Rd</t>
  </si>
  <si>
    <t>Add new lanes on US 2 Business</t>
  </si>
  <si>
    <t>City of Chicago "Multi-PLA" on projects &gt;$25,000</t>
  </si>
  <si>
    <t>Effingham &amp; Clay</t>
  </si>
  <si>
    <t>Replace I-94/Stony Island Feeder Bridge</t>
  </si>
  <si>
    <t>Replace signals @ IL-64/Swift Rd interchange &amp; IL-64/ I-355 ramps</t>
  </si>
  <si>
    <t>Kankakee</t>
  </si>
  <si>
    <t>Replace I-57 bridge over Kankakee River</t>
  </si>
  <si>
    <t>Replace I-80 bridge over Hennepin Canal</t>
  </si>
  <si>
    <t>Knox</t>
  </si>
  <si>
    <t>Replace IL-97 bridge over the Spoon River</t>
  </si>
  <si>
    <t>Replacement of I-55 bridge over I-74</t>
  </si>
  <si>
    <t>Adams &amp; Pike</t>
  </si>
  <si>
    <t>Reconstruct IL-96</t>
  </si>
  <si>
    <t>60W26</t>
  </si>
  <si>
    <t>Reconstruct I-90/I-94/I-290 interchange</t>
  </si>
  <si>
    <t>64D19</t>
  </si>
  <si>
    <t>Replace US-20 Bypass bridge over Rock River</t>
  </si>
  <si>
    <t>64E08</t>
  </si>
  <si>
    <t>Replace US-20 bridge over the Apple River</t>
  </si>
  <si>
    <t>64H70</t>
  </si>
  <si>
    <t>Reconstruct IL-2 &amp; Roscoe Rd Intersection</t>
  </si>
  <si>
    <t>66B83</t>
  </si>
  <si>
    <t>72A61</t>
  </si>
  <si>
    <t>Reconstruct IL-48 &amp; IL-29</t>
  </si>
  <si>
    <t>St Clair</t>
  </si>
  <si>
    <t>76D22</t>
  </si>
  <si>
    <t>Resurface I-64</t>
  </si>
  <si>
    <t>Carroll &amp; Jo Daviess</t>
  </si>
  <si>
    <t>Widen &amp; resurface IL-96</t>
  </si>
  <si>
    <t>60J11</t>
  </si>
  <si>
    <t>Replace IL-64 bridge over Des Plaines River</t>
  </si>
  <si>
    <t>60V72</t>
  </si>
  <si>
    <t>Reconstruct/widen IL-31</t>
  </si>
  <si>
    <t>Kings &amp; Queens</t>
  </si>
  <si>
    <t>60V34</t>
  </si>
  <si>
    <t>60W29</t>
  </si>
  <si>
    <t>76F10</t>
  </si>
  <si>
    <t>76G37</t>
  </si>
  <si>
    <t>76G38</t>
  </si>
  <si>
    <t>Safety Improvements US 43/IL 171</t>
  </si>
  <si>
    <t>Peoria St. Bridge @ I-290/Congress Parkway Reconstruction</t>
  </si>
  <si>
    <t>FAP 41</t>
  </si>
  <si>
    <t>Rehab 7.1 miles of I-64 (EB &amp; WB)</t>
  </si>
  <si>
    <t>Resurface 4.5 miles of I-255</t>
  </si>
  <si>
    <t>Rehab 8.8 miles of EB IL-15</t>
  </si>
  <si>
    <t>Rehab 8.8 miles of WB IL-15</t>
  </si>
  <si>
    <t>60L73</t>
  </si>
  <si>
    <t>60N22</t>
  </si>
  <si>
    <t>Reconstruction LaGrange Rd/Joliet Rd Intersection</t>
  </si>
  <si>
    <t>Reconstruct IL-132 Over Des Plaines River</t>
  </si>
  <si>
    <t>60W71</t>
  </si>
  <si>
    <t>I-90/94/290 Harrison St. Bridge (east) Rehab</t>
  </si>
  <si>
    <t xml:space="preserve">JoDaviess </t>
  </si>
  <si>
    <t>64H62</t>
  </si>
  <si>
    <t>US-20, Tippett Rd to IL-84</t>
  </si>
  <si>
    <t>Lee/Ogle</t>
  </si>
  <si>
    <t>64J29</t>
  </si>
  <si>
    <t>DeKalb</t>
  </si>
  <si>
    <t>66D36</t>
  </si>
  <si>
    <t>IL-64 Safety Improvements</t>
  </si>
  <si>
    <t>I-57 Pavement Rehab</t>
  </si>
  <si>
    <t>72B82</t>
  </si>
  <si>
    <t>IL-20 Rehab</t>
  </si>
  <si>
    <t>Rehab Herrin Rd</t>
  </si>
  <si>
    <t>Resurface IL-251 from I-88 to Chicago Rd</t>
  </si>
  <si>
    <t xml:space="preserve">Shelby </t>
  </si>
  <si>
    <t>66A48</t>
  </si>
  <si>
    <t>Lake</t>
  </si>
  <si>
    <t>60L77</t>
  </si>
  <si>
    <t>Kane/ 
Kendall</t>
  </si>
  <si>
    <t>60I33</t>
  </si>
  <si>
    <t>60I32</t>
  </si>
  <si>
    <t>64H76</t>
  </si>
  <si>
    <t>Greene</t>
  </si>
  <si>
    <t>76F25</t>
  </si>
  <si>
    <t>76F69</t>
  </si>
  <si>
    <t>60M57</t>
  </si>
  <si>
    <t> 14.5</t>
  </si>
  <si>
    <t>Rehab IL-3 Union Pacific RR &amp; Prairie DuPont Canal Bridge</t>
  </si>
  <si>
    <t>Replace Carman Rd Bridge over Honey Creek</t>
  </si>
  <si>
    <t>Rehab IL-31 and Mooseheart RD Intersection</t>
  </si>
  <si>
    <t>Resurface 6.65 miles of US-67</t>
  </si>
  <si>
    <t xml:space="preserve">Safety upgrades along various routes (I-39/ US-20) </t>
  </si>
  <si>
    <t>IL-83 Signalization Improvements (Kedzie Ave to Western Ave)</t>
  </si>
  <si>
    <t>IL-3 Bridge Construction under MLK approach bridges north of Riverpark Drive</t>
  </si>
  <si>
    <t>Reconstruct US-30 Briarcliff Rd to US-34 (2.4 miles)</t>
  </si>
  <si>
    <t>Reconstruction US-30 at IL 31 &amp; BNSF RR (0.8 miles)</t>
  </si>
  <si>
    <t>Reconstruct I-94 WI state line to IL-173 (2.61 miles)</t>
  </si>
  <si>
    <t>Resurface of I-80 from 0.5 mile east of IL-178 to Fox River Bridge (12.1 miles)</t>
  </si>
  <si>
    <t>Rehab I-57 Effingham-Shelby County Line to US-45 (8.7 miles)</t>
  </si>
  <si>
    <t>Alexander</t>
  </si>
  <si>
    <t>Adams</t>
  </si>
  <si>
    <t>US-51/IL-3</t>
  </si>
  <si>
    <t>US-24/IL-96</t>
  </si>
  <si>
    <t>72F69</t>
  </si>
  <si>
    <t>60M61</t>
  </si>
  <si>
    <t>60M62</t>
  </si>
  <si>
    <t>60F05</t>
  </si>
  <si>
    <t>DuPage/Kane</t>
  </si>
  <si>
    <t>76F97</t>
  </si>
  <si>
    <t>76B85</t>
  </si>
  <si>
    <t>76E89</t>
  </si>
  <si>
    <t>IL-125</t>
  </si>
  <si>
    <t>US-45; add lane (2.80 miles)</t>
  </si>
  <si>
    <t>US-45 add lane (1.93 miles)</t>
  </si>
  <si>
    <t>US-45 1.79  add lane (miles)</t>
  </si>
  <si>
    <t xml:space="preserve">IL-64 new lane (3.55 miles), bridge rehab </t>
  </si>
  <si>
    <t>IL-159 widening</t>
  </si>
  <si>
    <t>US-67 bridge reconstruction</t>
  </si>
  <si>
    <t>IL-13 resurfacing</t>
  </si>
  <si>
    <t>60P65</t>
  </si>
  <si>
    <t>72E31</t>
  </si>
  <si>
    <t xml:space="preserve">Lee/Ogle/ Stephenson </t>
  </si>
  <si>
    <t>BRLO-5928(068)</t>
  </si>
  <si>
    <t>Replace Marsh Creek Detention Facility Bridge</t>
  </si>
  <si>
    <t>BRLS-5928(067)</t>
  </si>
  <si>
    <t>Replace San Pablo Avenue Bridge</t>
  </si>
  <si>
    <t>Replace Orwood Road Bridge</t>
  </si>
  <si>
    <t>BRLO-5928(045)</t>
  </si>
  <si>
    <t>70614</t>
  </si>
  <si>
    <t>76G61</t>
  </si>
  <si>
    <t>76G60</t>
  </si>
  <si>
    <t>76D21</t>
  </si>
  <si>
    <t>I-57/64 pavement rehab &amp; bridge rehab</t>
  </si>
  <si>
    <t>Remove/Replace NB/SB Lane of IL-34 North of Harrisburg</t>
  </si>
  <si>
    <t>I-70 Bridge Replacement</t>
  </si>
  <si>
    <t>Fayette</t>
  </si>
  <si>
    <t>Shelby &amp; Effingham</t>
  </si>
  <si>
    <t>Safety Improvements on IL-32 from IL-16 to IL-33, 16.7 miles</t>
  </si>
  <si>
    <t>Bond</t>
  </si>
  <si>
    <t>I-70 Resurfacing 4.5 miles &amp; Bridge Repair</t>
  </si>
  <si>
    <t>Washington</t>
  </si>
  <si>
    <t>Resurface 4.5 miles of IL-3</t>
  </si>
  <si>
    <t>Resurface 9.86 of IL-177</t>
  </si>
  <si>
    <t>Wabash Avenue widening and improvements</t>
  </si>
  <si>
    <t>Replace Bridge on IL-119</t>
  </si>
  <si>
    <t>New IL-13 interchange &amp; overpass at Wolf Creek Road</t>
  </si>
  <si>
    <t>Allen Rd/Old IL-176 Improvements</t>
  </si>
  <si>
    <t>70663</t>
  </si>
  <si>
    <t>74610</t>
  </si>
  <si>
    <t>74175</t>
  </si>
  <si>
    <t>78277</t>
  </si>
  <si>
    <t>74512</t>
  </si>
  <si>
    <t>66982</t>
  </si>
  <si>
    <t>66905</t>
  </si>
  <si>
    <t>78282</t>
  </si>
  <si>
    <t>60T09</t>
  </si>
  <si>
    <t>60T10</t>
  </si>
  <si>
    <t>60W28</t>
  </si>
  <si>
    <t>Rehab 63rd St Bridge over I90/94 &amp; CTA</t>
  </si>
  <si>
    <t>76F28</t>
  </si>
  <si>
    <t>60W91</t>
  </si>
  <si>
    <t>US-20 Intersection Improvements (CMAQ $$)</t>
  </si>
  <si>
    <t>MN</t>
  </si>
  <si>
    <t>St Louis</t>
  </si>
  <si>
    <t>11.6 miles resurfacing on CSAH-133</t>
  </si>
  <si>
    <t>SP-069-733-024</t>
  </si>
  <si>
    <t>64G65</t>
  </si>
  <si>
    <t>64J31</t>
  </si>
  <si>
    <t>64J68</t>
  </si>
  <si>
    <t>66A35</t>
  </si>
  <si>
    <t>66D39</t>
  </si>
  <si>
    <t>70A20</t>
  </si>
  <si>
    <t>70A28</t>
  </si>
  <si>
    <t>76B03</t>
  </si>
  <si>
    <t>76G58</t>
  </si>
  <si>
    <t>60X60</t>
  </si>
  <si>
    <t xml:space="preserve">I-88 Resurfacing </t>
  </si>
  <si>
    <t>Resurfacing</t>
  </si>
  <si>
    <t>Reconst 3rd Ave - 19th St to 23rd St in Moline</t>
  </si>
  <si>
    <t>Resurfacing I-80</t>
  </si>
  <si>
    <t>IL-126 Safety Improvements</t>
  </si>
  <si>
    <t>IL-29</t>
  </si>
  <si>
    <t>I-70 resurfacing 7.5 miles</t>
  </si>
  <si>
    <t>IL-128</t>
  </si>
  <si>
    <t>US-50 Resurf &amp; Guardrail - 6.44 miles</t>
  </si>
  <si>
    <t>IL-140 resurfacing - 6.64 miles</t>
  </si>
  <si>
    <t>IL-1 improvements</t>
  </si>
  <si>
    <t>US-14</t>
  </si>
  <si>
    <t>I-39 Reconstruction</t>
  </si>
  <si>
    <t>IL-8 Reconstruction</t>
  </si>
  <si>
    <t>I-74, I-80, I-88 &amp; I-280 safety improvements</t>
  </si>
  <si>
    <t>Construct US-136  bridge over IL-336</t>
  </si>
  <si>
    <t>IL-104 Bridge &amp; Lane Rehab - Pawnee to Auburn</t>
  </si>
  <si>
    <t>CT</t>
  </si>
  <si>
    <t>151-273</t>
  </si>
  <si>
    <t>74386</t>
  </si>
  <si>
    <t>New Haven</t>
  </si>
  <si>
    <t>I-84 Reconstruct 2.7 miles in Waterbury</t>
  </si>
  <si>
    <t>I-55 rehab - Blodgett Rd at Grant Creek</t>
  </si>
  <si>
    <t>FAI 90/94/290 Interchange reconstruction</t>
  </si>
  <si>
    <t>74423</t>
  </si>
  <si>
    <t>60N38</t>
  </si>
  <si>
    <t>76G24</t>
  </si>
  <si>
    <t>14 mile resurfacing IL-76 WI SL to US-20 Bus</t>
  </si>
  <si>
    <t>IL-38 reconstruction</t>
  </si>
  <si>
    <t>IL-203 resurfacing 3.3 miles</t>
  </si>
  <si>
    <t>IL-16/Harrison Ave Turnlanes &amp; Resurfacing</t>
  </si>
  <si>
    <t>123545</t>
  </si>
  <si>
    <t>6th St Viaduct/Bridge Replacement (City of LA)</t>
  </si>
  <si>
    <t>60J16</t>
  </si>
  <si>
    <t>60L71</t>
  </si>
  <si>
    <t>60L72</t>
  </si>
  <si>
    <t>60W77</t>
  </si>
  <si>
    <t>60T27</t>
  </si>
  <si>
    <t>76F13</t>
  </si>
  <si>
    <t>76409</t>
  </si>
  <si>
    <t>76G31</t>
  </si>
  <si>
    <t>78400</t>
  </si>
  <si>
    <t>IL Rte 171 SB - Bridge Rehab</t>
  </si>
  <si>
    <t>IL 171 over I-55 Bridge Replacement</t>
  </si>
  <si>
    <t>US20 roadway improvements</t>
  </si>
  <si>
    <t>I-70 reconstruct 9.14 miles</t>
  </si>
  <si>
    <t>Root Rd over Kaskaskia River Bridge Rehab</t>
  </si>
  <si>
    <t>IL161 Resurfaceing 15 miles</t>
  </si>
  <si>
    <t>4940T7</t>
  </si>
  <si>
    <t>Reconstruct Segment of Rochester Inner Loop Express into a modern day "complete street"</t>
  </si>
  <si>
    <t>D900011</t>
  </si>
  <si>
    <t>BQE/I-278 Replacement of Kosciuszko Bridge over Newton Creek (D-B)</t>
  </si>
  <si>
    <t>US-150 roadway improvements for 6 miles</t>
  </si>
  <si>
    <t>0662-6R4025</t>
  </si>
  <si>
    <t>Marsh Creek Safety Improvements</t>
  </si>
  <si>
    <t>607731</t>
  </si>
  <si>
    <t>I-91 Viaduct rehab over East &amp; West Columbus Ave in Springfield</t>
  </si>
  <si>
    <t>Hampden</t>
  </si>
  <si>
    <t>Moultrie</t>
  </si>
  <si>
    <t>Morgan/Pike</t>
  </si>
  <si>
    <t>Marshall</t>
  </si>
  <si>
    <t>78437</t>
  </si>
  <si>
    <t>78380</t>
  </si>
  <si>
    <t>76G09</t>
  </si>
  <si>
    <t>76789</t>
  </si>
  <si>
    <t>74357</t>
  </si>
  <si>
    <t>74350</t>
  </si>
  <si>
    <t>74246</t>
  </si>
  <si>
    <t>74624</t>
  </si>
  <si>
    <t>72B58</t>
  </si>
  <si>
    <t>72G47</t>
  </si>
  <si>
    <t>72B54</t>
  </si>
  <si>
    <t>68580</t>
  </si>
  <si>
    <t>68B85</t>
  </si>
  <si>
    <t>66B91</t>
  </si>
  <si>
    <t>66B84</t>
  </si>
  <si>
    <t>66B27</t>
  </si>
  <si>
    <t>64G64</t>
  </si>
  <si>
    <t>60L70</t>
  </si>
  <si>
    <t>60X70</t>
  </si>
  <si>
    <t>60P95</t>
  </si>
  <si>
    <t>60X84</t>
  </si>
  <si>
    <t>I-57</t>
  </si>
  <si>
    <t>IL-104/US-67</t>
  </si>
  <si>
    <t>I-55</t>
  </si>
  <si>
    <t>I-72</t>
  </si>
  <si>
    <t>I-39</t>
  </si>
  <si>
    <t>IL-89</t>
  </si>
  <si>
    <t>I-74</t>
  </si>
  <si>
    <t>IL-47</t>
  </si>
  <si>
    <t>I-80</t>
  </si>
  <si>
    <t>64J43</t>
  </si>
  <si>
    <t>64G63</t>
  </si>
  <si>
    <t>US-60/62</t>
  </si>
  <si>
    <t>US-6/IL-7 Widening reconstr Gougar Rd to Will Rd</t>
  </si>
  <si>
    <t>I-94 to US-41 reconstr 2 bridges</t>
  </si>
  <si>
    <t>US-30 @ Dugan Rd intersection reconstr</t>
  </si>
  <si>
    <t>I-55 inchange ramp constr</t>
  </si>
  <si>
    <t>US-30 widen/reconstr IL-59 toI-55</t>
  </si>
  <si>
    <t>I-80 pavement rehab</t>
  </si>
  <si>
    <t>US-6/IL-84 intersection reconstr</t>
  </si>
  <si>
    <t>Illinois Ave bridge rehab</t>
  </si>
  <si>
    <t>IL-133 pavement rehab</t>
  </si>
  <si>
    <t>IL-250 bridge replacement</t>
  </si>
  <si>
    <t>IL-32 bridge rehab</t>
  </si>
  <si>
    <t>IL-121/48 pavement rehab</t>
  </si>
  <si>
    <t>I-64 pavement rehab</t>
  </si>
  <si>
    <t>IL-3 pavement rehab</t>
  </si>
  <si>
    <t>60K99</t>
  </si>
  <si>
    <t>60W30</t>
  </si>
  <si>
    <t>60X61</t>
  </si>
  <si>
    <t>60Y95</t>
  </si>
  <si>
    <t>60Y26</t>
  </si>
  <si>
    <t>64C05</t>
  </si>
  <si>
    <t>64G62</t>
  </si>
  <si>
    <t>66736</t>
  </si>
  <si>
    <t>72F49</t>
  </si>
  <si>
    <t>72A97</t>
  </si>
  <si>
    <t>72C60</t>
  </si>
  <si>
    <t>74515</t>
  </si>
  <si>
    <t>89657</t>
  </si>
  <si>
    <t>Nebraska St Bridge</t>
  </si>
  <si>
    <t>US41 resurfacing</t>
  </si>
  <si>
    <t>I90/94/290 Taylor St Bridge Rehab</t>
  </si>
  <si>
    <t>I90/94/290 WB resurfacing</t>
  </si>
  <si>
    <t>IL9/IL94 pavement reconstruction</t>
  </si>
  <si>
    <t>IL48/Wyckles Rd reconstr</t>
  </si>
  <si>
    <t>IL390/I290 interchange reconstr</t>
  </si>
  <si>
    <t>I74/I80 resurfacing</t>
  </si>
  <si>
    <t>I39 resurfacing</t>
  </si>
  <si>
    <t>IL-1 Bridge remove/replace</t>
  </si>
  <si>
    <t>I-55 bridge deck replacement</t>
  </si>
  <si>
    <t>Morgan</t>
  </si>
  <si>
    <t>IL-78 bridge replace; resurfacing</t>
  </si>
  <si>
    <t>60W55</t>
  </si>
  <si>
    <t>60W99</t>
  </si>
  <si>
    <t>70A54</t>
  </si>
  <si>
    <t>70844</t>
  </si>
  <si>
    <t>72G92</t>
  </si>
  <si>
    <t>72840</t>
  </si>
  <si>
    <t>78319</t>
  </si>
  <si>
    <t>78286</t>
  </si>
  <si>
    <t>78396</t>
  </si>
  <si>
    <t>60X56</t>
  </si>
  <si>
    <t>IL83/63 St culvert replacement</t>
  </si>
  <si>
    <t>US41 safety improvements</t>
  </si>
  <si>
    <t>US6/179 St realignment</t>
  </si>
  <si>
    <t>IL130 resurfacing</t>
  </si>
  <si>
    <t>IL49(N) to US150 resurfacing</t>
  </si>
  <si>
    <t>IL47 resurfacing</t>
  </si>
  <si>
    <t>I72 pavement rehab</t>
  </si>
  <si>
    <t>Pike</t>
  </si>
  <si>
    <t>IL100 R&amp;R 3 bridges</t>
  </si>
  <si>
    <t>I57(SB) reconstr resurface</t>
  </si>
  <si>
    <t>I57 reconstruction</t>
  </si>
  <si>
    <t>Guardrail, shoulder improvements</t>
  </si>
  <si>
    <t>I-90 flyover bridge project</t>
  </si>
  <si>
    <t>"multicounty D9"</t>
  </si>
  <si>
    <t>"various"</t>
  </si>
  <si>
    <t>Union &amp; Pulaski</t>
  </si>
  <si>
    <t>Union &amp; Johnson</t>
  </si>
  <si>
    <t>Ogle &amp; Winnebago</t>
  </si>
  <si>
    <t>8760.92</t>
  </si>
  <si>
    <t>Ashford Ave Bridge Rehab</t>
  </si>
  <si>
    <t>72789</t>
  </si>
  <si>
    <t>70788</t>
  </si>
  <si>
    <t>74416</t>
  </si>
  <si>
    <t>74450</t>
  </si>
  <si>
    <t>68883</t>
  </si>
  <si>
    <t>88792</t>
  </si>
  <si>
    <t>78216</t>
  </si>
  <si>
    <t>78056</t>
  </si>
  <si>
    <t>Countywide overlays - Pleasant Hill Rd, Byron Hwy, &amp; Vasco Rd</t>
  </si>
  <si>
    <t>STPL_5928(120)</t>
  </si>
  <si>
    <t>SP-069-609-038</t>
  </si>
  <si>
    <t>Martin Rd pavement rehab</t>
  </si>
  <si>
    <t>SP-069-609-013</t>
  </si>
  <si>
    <t>Arlington Ave pavement rehab</t>
  </si>
  <si>
    <t>D262058</t>
  </si>
  <si>
    <t>8110.13</t>
  </si>
  <si>
    <t>66686</t>
  </si>
  <si>
    <t>72890</t>
  </si>
  <si>
    <t>#</t>
  </si>
  <si>
    <t>IL-270 safety improvements (12.41 mi guardrail)</t>
  </si>
  <si>
    <t>IL-40 bridge replacemnt @ Hennepin Canal Feeder</t>
  </si>
  <si>
    <t>US-6/IL-7 Widening Will Rd to Ravinia Ave</t>
  </si>
  <si>
    <t>LosAngeles &amp; Orange</t>
  </si>
  <si>
    <t>72E03</t>
  </si>
  <si>
    <t>Omisison Reason</t>
  </si>
  <si>
    <t>Status Unknown</t>
  </si>
  <si>
    <t>Approved**</t>
  </si>
  <si>
    <t xml:space="preserve">  ** Information sorted by Approved date</t>
  </si>
  <si>
    <t>Montgomery</t>
  </si>
  <si>
    <t>C-88-009-11</t>
  </si>
  <si>
    <t>Madison Street  Viaduct over Chicago Union Station Tracks</t>
  </si>
  <si>
    <t>C-88-011-10</t>
  </si>
  <si>
    <t>Arterial Resurfacing #58 (FAR SOUTH)</t>
  </si>
  <si>
    <t>C-88-010-10</t>
  </si>
  <si>
    <t>Arterial Resurfacing #57 (SOUTH)</t>
  </si>
  <si>
    <t>C-88-012-10</t>
  </si>
  <si>
    <t>C-88-008-10</t>
  </si>
  <si>
    <t>Arterial Resurfacing #55 (NORTH)</t>
  </si>
  <si>
    <t>C-88-009-10</t>
  </si>
  <si>
    <t>Arterial Resurfacing #56 (CENTRAL)</t>
  </si>
  <si>
    <t>C-88-010-09</t>
  </si>
  <si>
    <t>Bridge Painting - 2009 (Contract B)</t>
  </si>
  <si>
    <t>C-88-009-09</t>
  </si>
  <si>
    <t>Bridge Painting - 2009 (Contract A)</t>
  </si>
  <si>
    <t>C-88-038-10</t>
  </si>
  <si>
    <t xml:space="preserve">Arterial Street ADA Ramps - 2010 (South) </t>
  </si>
  <si>
    <t>C-88-039-10</t>
  </si>
  <si>
    <t xml:space="preserve">Arterial Street ADA Ramps - 2010 (Central) </t>
  </si>
  <si>
    <t>C-88-002-11</t>
  </si>
  <si>
    <t>City Wide Miscellaneous Viaduct Improvements - TIGER</t>
  </si>
  <si>
    <t>Chicago Greenstreets Tree Planting-Mid South Area</t>
  </si>
  <si>
    <t>Bike Sharing Program</t>
  </si>
  <si>
    <t>Painting of bridges &amp; viaducts at various locations throughout City of Chicago (Project # 1)</t>
  </si>
  <si>
    <t>Painting of bridges and viaducts at various locations throughout the City of Chicago (Project # 2)</t>
  </si>
  <si>
    <t>Chicago Greenstreets Tree Planting Project at Various Westside Area Locations</t>
  </si>
  <si>
    <t>Various traffic signal modernization - 2009</t>
  </si>
  <si>
    <t>Traffic Control signals @ various locations throughout the City of Chicago - 2008 Program</t>
  </si>
  <si>
    <t>Arterial Street ADA Ramps Project #51 - North Area</t>
  </si>
  <si>
    <t>Arterial Street ADA Ramps Project #52 - Central Area</t>
  </si>
  <si>
    <t>Arterial Street ADA Ramps Project #53 - South Area</t>
  </si>
  <si>
    <t>Arterial Street ADA Ramps Project #54 - Far South Area</t>
  </si>
  <si>
    <t>Gateway Green Kennedy Expressway landscaping enhancements.</t>
  </si>
  <si>
    <t>The improvement of Bloomingdale Trail, Ridgeway Av. to the Kennedy Expressway</t>
  </si>
  <si>
    <t>Streets for Cycling, Project # 2 includes upgrading existing bicycle paths to attract new users and improve safety</t>
  </si>
  <si>
    <t>35th St over south Lake Shore Drive: bicycle &amp; pedestrian bridge improvement</t>
  </si>
  <si>
    <t>na</t>
  </si>
  <si>
    <t>Various Pin and Link Expansion Joint Retrofits</t>
  </si>
  <si>
    <t>West Ridge Nature Preserve Pedestrian Trail, Chicago</t>
  </si>
  <si>
    <t>Arterial Street Resurfacing Project #63 (North Area)</t>
  </si>
  <si>
    <t>Arterial Street Resurfacing Project # 64 (Central Area)</t>
  </si>
  <si>
    <t>Arterial Street Resurfacing Project #65 (South Area)</t>
  </si>
  <si>
    <t>Arterial Street Resurfacing Project # 66 (Far South Area)</t>
  </si>
  <si>
    <t>Painting of bridges &amp; viaducts @ various locations throughout the City of Chicago-Project #3</t>
  </si>
  <si>
    <t>Painting of bridges &amp; viaducts @ various locations throughout the City of Chicago-Project #4</t>
  </si>
  <si>
    <t>C-88-001-14</t>
  </si>
  <si>
    <t>Streets for Cycling Project 2-Group B</t>
  </si>
  <si>
    <t>For the improvement of the Adams Street Viaduct over Union Station</t>
  </si>
  <si>
    <t>C-88-007-11</t>
  </si>
  <si>
    <t>C-88-020-02</t>
  </si>
  <si>
    <t>C-88-023-10</t>
  </si>
  <si>
    <t>C-88-016-07</t>
  </si>
  <si>
    <t>C-88-022-11</t>
  </si>
  <si>
    <t>C-88-008-12</t>
  </si>
  <si>
    <t>C-88-001-12</t>
  </si>
  <si>
    <t>C-88-002-12</t>
  </si>
  <si>
    <t>C-88-018-11</t>
  </si>
  <si>
    <t>C-88-019-11</t>
  </si>
  <si>
    <t>C-88-014-11</t>
  </si>
  <si>
    <t>C-88-003-12</t>
  </si>
  <si>
    <t>C-88-015-12</t>
  </si>
  <si>
    <t>C-88-016-12</t>
  </si>
  <si>
    <t>C-88-017-12</t>
  </si>
  <si>
    <t>C-88-018-12</t>
  </si>
  <si>
    <t>C-88-041-12</t>
  </si>
  <si>
    <t>C-88-004-12</t>
  </si>
  <si>
    <t>C-88-035-06</t>
  </si>
  <si>
    <t>C-88-023-11</t>
  </si>
  <si>
    <t>C-88-008-08</t>
  </si>
  <si>
    <t>C-88-005-11</t>
  </si>
  <si>
    <t>C-88-047-06</t>
  </si>
  <si>
    <t>C-88-043-12</t>
  </si>
  <si>
    <t>C-88-019-12</t>
  </si>
  <si>
    <t>C-88-020-12</t>
  </si>
  <si>
    <t>C-88-021-12</t>
  </si>
  <si>
    <t>C-88-022-12</t>
  </si>
  <si>
    <t>C-88-020-07</t>
  </si>
  <si>
    <t>C-88-001-01</t>
  </si>
  <si>
    <t>C-88-017-13</t>
  </si>
  <si>
    <t>C-88-012-13</t>
  </si>
  <si>
    <t>C-88-003-09</t>
  </si>
  <si>
    <t>C-88-015-10</t>
  </si>
  <si>
    <t>C-88-022-13</t>
  </si>
  <si>
    <t>C-88-025-13</t>
  </si>
  <si>
    <t>C-88-028-13</t>
  </si>
  <si>
    <t>C-88-026-13</t>
  </si>
  <si>
    <t>C-88-029-13</t>
  </si>
  <si>
    <t>C-88-034-13</t>
  </si>
  <si>
    <t>C-88-032-13</t>
  </si>
  <si>
    <t>C-88-041-13</t>
  </si>
  <si>
    <t>C-88-026-06</t>
  </si>
  <si>
    <t>C-88-002-14</t>
  </si>
  <si>
    <t>Torrence Ave vertical lift bridge rehab</t>
  </si>
  <si>
    <t>Foster Ave at Kedzie Ave Streetscape; Foster Ave from Albany Ave to Kimball Ave</t>
  </si>
  <si>
    <t>Replacement of Fullerton Ave bridge and pedestrian walkway</t>
  </si>
  <si>
    <t>Wacker Drive: Monroe Street to Van Buren Street</t>
  </si>
  <si>
    <t>Undertake access improvements to US Rt41, Chicago</t>
  </si>
  <si>
    <t>Kedzie Ave Bridges over Marquette Park Lagoons</t>
  </si>
  <si>
    <t>Various Arterial Streets ADA Ramps - 2011 (North)</t>
  </si>
  <si>
    <t>Various Arterial Streets ADA Ramps - 2011 (Central)</t>
  </si>
  <si>
    <t>Michigan Ave vaulted sidewalk ADA Ramps-2011: Lake Street to Van Buren Street</t>
  </si>
  <si>
    <t>Aerial Street Resurfacing Project Number 59-North Area</t>
  </si>
  <si>
    <t>Arterial Street Resurfacing Project Number 60-Central Area</t>
  </si>
  <si>
    <t>Arterial Street Resurfacing Project Number 61-South Area</t>
  </si>
  <si>
    <t>Arterial Street Resurfacing Project Number 62-Far South Area</t>
  </si>
  <si>
    <t>For the improvement of the Wells Street Bridge over the Main Branch of the Chicago River</t>
  </si>
  <si>
    <t>Vaulted sidewalk ADA Ramp Program State Street corridor (Haddock Place to Jackson Street)</t>
  </si>
  <si>
    <t>Milwaukee Ave Reconstruction Project - Kilpatrick Ave to Addison Street</t>
  </si>
  <si>
    <t>57th Street @ Lake Shore Drive: Traffic Mitigation &amp; Circulation Enhancement.</t>
  </si>
  <si>
    <t>Viaduct removal at Ashland Av4 over Pershing Road</t>
  </si>
  <si>
    <t>Lakefront Bike Trail: Navy Pier Flyover consisting of new pedestrian bridge, furnishing structural steel, lighting, concrete</t>
  </si>
  <si>
    <t>Chicago Riverwalk - Phase 2 from State Street to LaSalle Street</t>
  </si>
  <si>
    <t xml:space="preserve">Fullerton Ave: Ashland to Racine Ave including removal/replacementof existing sidewalk &amp; curb/gutter, ADA Ramps, HMA removal </t>
  </si>
  <si>
    <t>Chicago Riverwalk - Phase 3 from LaSalle Street to Lake Street</t>
  </si>
  <si>
    <t>Construct underpass @ intersection of Damen/Fullerton/Elston Avenues Chicago - improvement of Damen, Elston &amp; Fullerton Avenues</t>
  </si>
  <si>
    <t>DC</t>
  </si>
  <si>
    <t>South Capital Street Corridor Project - Phase I</t>
  </si>
  <si>
    <t>069-604-073</t>
  </si>
  <si>
    <t>CSAH 24 to Rice Lake Rd - Sidewalk construction</t>
  </si>
  <si>
    <t>069-609-040</t>
  </si>
  <si>
    <t>CSAH 9 - Resurfacing; utility improvements; add bike lanes</t>
  </si>
  <si>
    <t>069-623-032</t>
  </si>
  <si>
    <t>CSAH 23 to Buyck Rd - 16 miles pvmt preservation</t>
  </si>
  <si>
    <t>HRRRL-5928(117)</t>
  </si>
  <si>
    <t>PA</t>
  </si>
  <si>
    <t>80021</t>
  </si>
  <si>
    <t>SR202/Sect 510 Markley St Reconstruction</t>
  </si>
  <si>
    <t>Byron Hwy/Camino Diablo Intersec Improve</t>
  </si>
  <si>
    <t>Bridge Deck (3) Rehab - NYC</t>
  </si>
  <si>
    <t>Bronx, Queens, &amp; Kings</t>
  </si>
  <si>
    <t>Bridge Deck (3) Rehab - along Cross Bronx Epwy High-BR Interchange</t>
  </si>
  <si>
    <t xml:space="preserve">Bronx </t>
  </si>
  <si>
    <t>Bridge Deck (6) Rehab - Bruckner Viaduct NYC</t>
  </si>
  <si>
    <t>X72699</t>
  </si>
  <si>
    <t>X80723</t>
  </si>
  <si>
    <t>X73145</t>
  </si>
  <si>
    <t>Bronx</t>
  </si>
  <si>
    <t>C-88-008-14</t>
  </si>
  <si>
    <t>C-88-018-14</t>
  </si>
  <si>
    <t>C-88-019-14</t>
  </si>
  <si>
    <t>C-88-020-14</t>
  </si>
  <si>
    <t>C-88-021-14</t>
  </si>
  <si>
    <t>C-88-003-15</t>
  </si>
  <si>
    <t>C-88-001-16</t>
  </si>
  <si>
    <t>C-88-009-15</t>
  </si>
  <si>
    <t>C-88-010-15</t>
  </si>
  <si>
    <t>C-88-012-15</t>
  </si>
  <si>
    <t>C-88-013-15</t>
  </si>
  <si>
    <t>Devon Avenue, California Avenue to Rockwell Street</t>
  </si>
  <si>
    <t>Arterial St. Resurfacing Project 69-South Area</t>
  </si>
  <si>
    <t>Arterial Street Resurfacing Project 67-North Area</t>
  </si>
  <si>
    <t>North Lake Shore Drive Rehabilitation, IL - Arterial St. Resurfacing Project 68-Central Area</t>
  </si>
  <si>
    <t>Arterial St. Resurfacing Project 70-Far South Area</t>
  </si>
  <si>
    <t>Western Avenue over Belmont Avenue</t>
  </si>
  <si>
    <t>C-88-011-14</t>
  </si>
  <si>
    <t>C-88-004-15</t>
  </si>
  <si>
    <t>C-88-005-15</t>
  </si>
  <si>
    <t>C-88-048-12</t>
  </si>
  <si>
    <t>C-88-016-10</t>
  </si>
  <si>
    <t>C-88-027-13</t>
  </si>
  <si>
    <t>C-88-006-15</t>
  </si>
  <si>
    <t>Ped bridge at 41st Street over Metra/IC RR and Lake Shore Drive</t>
  </si>
  <si>
    <t>Arterial St. Resurfacing 71-North Area</t>
  </si>
  <si>
    <t>Arterial St. Resurfacing -South Area</t>
  </si>
  <si>
    <t>Arterial St. Resurfacing -Central Area</t>
  </si>
  <si>
    <t>Arterial St. Resurfacing 74-Far South Area</t>
  </si>
  <si>
    <t>Street for Cycling-Project #1 at Various Locations</t>
  </si>
  <si>
    <t>Bridge/Viaduct Painting Project #6 at various locations</t>
  </si>
  <si>
    <t>Bridge/Viaduct Painting -Project #5 at various locations</t>
  </si>
  <si>
    <t>Grand Avenue; Pulaski Rd to Chicago Ave Road Reconstr</t>
  </si>
  <si>
    <t>Various Pedestrian Improvements</t>
  </si>
  <si>
    <t>Oakwood Blvd over Metra/ICC - Reconstruction viaduct</t>
  </si>
  <si>
    <t>Citywide commuter bike parking and promotion</t>
  </si>
  <si>
    <t>X73147</t>
  </si>
  <si>
    <t>Reconstr NYS Rt 17 @ 32, Exit 131</t>
  </si>
  <si>
    <t>800684</t>
  </si>
  <si>
    <t>Bridge Decks (5) Rehab - Staten Island &amp; Brooklyn</t>
  </si>
  <si>
    <t>I-84/Rte 8 Interchange Bridge (10) Reconstr</t>
  </si>
  <si>
    <t>151-312, 151-313, and 515-326</t>
  </si>
  <si>
    <t>Litchfield</t>
  </si>
  <si>
    <t>Totals</t>
  </si>
  <si>
    <t>(In USD Millions)</t>
  </si>
  <si>
    <t>In Millions of USD</t>
  </si>
  <si>
    <t>CA PLA PROJECTS APPROVED BY THE FHWA In (CY 2009 to Present)</t>
  </si>
  <si>
    <t>CT PLA PROJECTS APPROVED BY THE FHWA (CY 2009 to Present)</t>
  </si>
  <si>
    <t>MA PLA PROJECTS APPROVED BY THE FHWA (CY 2009 to Present)</t>
  </si>
  <si>
    <t>DC PLA PROJECTS APPROVED BY THE FHWA (CY 2009 to Present)</t>
  </si>
  <si>
    <t>IL PLA PROJECTS APPROVED BY THE FHWA (CY 2009 to Present)</t>
  </si>
  <si>
    <t>MN PLA PROJECTS APPROVED BY THE FHWA (CY 2009 to Present)</t>
  </si>
  <si>
    <t>PA PLA PROJECTS APPROVED BY THE FHWA (CY 2009 to Present)</t>
  </si>
  <si>
    <t>Total</t>
  </si>
  <si>
    <t>NY PLA PROJECTS APPROVED BY THE FHWA (CY 2009 to Present)</t>
  </si>
  <si>
    <t>Est. Cost (In Millions of Dollars)</t>
  </si>
  <si>
    <t>CA (10)</t>
  </si>
  <si>
    <t>CT (2)</t>
  </si>
  <si>
    <t>DC (1)</t>
  </si>
  <si>
    <t>IL (296)</t>
  </si>
  <si>
    <t>MA (3)</t>
  </si>
  <si>
    <t>MN (6)</t>
  </si>
  <si>
    <t>NY (11)</t>
  </si>
  <si>
    <t>PA (1)</t>
  </si>
  <si>
    <t>Chicago (76)</t>
  </si>
  <si>
    <t># of PLA Contracts</t>
  </si>
  <si>
    <t>State/Locality Procuring Contract</t>
  </si>
  <si>
    <t>PLA PROJECTS APPROVED BY THE FHWA</t>
  </si>
  <si>
    <t>(5/7/10 to 12/11/17)</t>
  </si>
  <si>
    <t>TOTAL State and Local</t>
  </si>
  <si>
    <t>Figure 1</t>
  </si>
  <si>
    <t>Figure 2</t>
  </si>
  <si>
    <t>CA ($1,446)</t>
  </si>
  <si>
    <t>CT ($628)</t>
  </si>
  <si>
    <t>DC ($608)</t>
  </si>
  <si>
    <t>MA ($775)</t>
  </si>
  <si>
    <t>PA ($25)</t>
  </si>
  <si>
    <t>IL ($3,880)</t>
  </si>
  <si>
    <t>NY ($4,262)</t>
  </si>
  <si>
    <t>MN ($24)</t>
  </si>
  <si>
    <t>Chicago ($872)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</si>
</sst>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0.0"/>
    <numFmt numFmtId="165" formatCode="mm/dd/yy;@"/>
    <numFmt numFmtId="166" formatCode="#,##0.0"/>
    <numFmt numFmtId="167" formatCode="&quot;$&quot;#,##0.00"/>
    <numFmt numFmtId="168" formatCode="&quot;$&quot;#,##0.0"/>
    <numFmt numFmtId="169" formatCode="&quot;$&quot;#,##0"/>
  </numFmts>
  <fonts count="5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8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3" tint="0.59996337778862885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8402966399123"/>
      </bottom>
      <diagonal/>
    </border>
    <border>
      <left/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</borders>
  <cellStyleXfs count="10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3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3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3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3" fillId="39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3" fillId="3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3" fillId="40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3" fillId="3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3" fillId="4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3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3" fillId="4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3" fillId="41" borderId="0" applyNumberFormat="0" applyBorder="0" applyAlignment="0" applyProtection="0"/>
    <xf numFmtId="0" fontId="29" fillId="14" borderId="0" applyNumberFormat="0" applyBorder="0" applyAlignment="0" applyProtection="0"/>
    <xf numFmtId="0" fontId="34" fillId="43" borderId="0" applyNumberFormat="0" applyBorder="0" applyAlignment="0" applyProtection="0"/>
    <xf numFmtId="0" fontId="29" fillId="18" borderId="0" applyNumberFormat="0" applyBorder="0" applyAlignment="0" applyProtection="0"/>
    <xf numFmtId="0" fontId="34" fillId="37" borderId="0" applyNumberFormat="0" applyBorder="0" applyAlignment="0" applyProtection="0"/>
    <xf numFmtId="0" fontId="29" fillId="22" borderId="0" applyNumberFormat="0" applyBorder="0" applyAlignment="0" applyProtection="0"/>
    <xf numFmtId="0" fontId="34" fillId="41" borderId="0" applyNumberFormat="0" applyBorder="0" applyAlignment="0" applyProtection="0"/>
    <xf numFmtId="0" fontId="29" fillId="26" borderId="0" applyNumberFormat="0" applyBorder="0" applyAlignment="0" applyProtection="0"/>
    <xf numFmtId="0" fontId="34" fillId="40" borderId="0" applyNumberFormat="0" applyBorder="0" applyAlignment="0" applyProtection="0"/>
    <xf numFmtId="0" fontId="29" fillId="30" borderId="0" applyNumberFormat="0" applyBorder="0" applyAlignment="0" applyProtection="0"/>
    <xf numFmtId="0" fontId="34" fillId="43" borderId="0" applyNumberFormat="0" applyBorder="0" applyAlignment="0" applyProtection="0"/>
    <xf numFmtId="0" fontId="29" fillId="34" borderId="0" applyNumberFormat="0" applyBorder="0" applyAlignment="0" applyProtection="0"/>
    <xf numFmtId="0" fontId="34" fillId="37" borderId="0" applyNumberFormat="0" applyBorder="0" applyAlignment="0" applyProtection="0"/>
    <xf numFmtId="0" fontId="29" fillId="11" borderId="0" applyNumberFormat="0" applyBorder="0" applyAlignment="0" applyProtection="0"/>
    <xf numFmtId="0" fontId="34" fillId="43" borderId="0" applyNumberFormat="0" applyBorder="0" applyAlignment="0" applyProtection="0"/>
    <xf numFmtId="0" fontId="29" fillId="15" borderId="0" applyNumberFormat="0" applyBorder="0" applyAlignment="0" applyProtection="0"/>
    <xf numFmtId="0" fontId="34" fillId="44" borderId="0" applyNumberFormat="0" applyBorder="0" applyAlignment="0" applyProtection="0"/>
    <xf numFmtId="0" fontId="29" fillId="19" borderId="0" applyNumberFormat="0" applyBorder="0" applyAlignment="0" applyProtection="0"/>
    <xf numFmtId="0" fontId="34" fillId="45" borderId="0" applyNumberFormat="0" applyBorder="0" applyAlignment="0" applyProtection="0"/>
    <xf numFmtId="0" fontId="29" fillId="23" borderId="0" applyNumberFormat="0" applyBorder="0" applyAlignment="0" applyProtection="0"/>
    <xf numFmtId="0" fontId="34" fillId="46" borderId="0" applyNumberFormat="0" applyBorder="0" applyAlignment="0" applyProtection="0"/>
    <xf numFmtId="0" fontId="29" fillId="27" borderId="0" applyNumberFormat="0" applyBorder="0" applyAlignment="0" applyProtection="0"/>
    <xf numFmtId="0" fontId="34" fillId="43" borderId="0" applyNumberFormat="0" applyBorder="0" applyAlignment="0" applyProtection="0"/>
    <xf numFmtId="0" fontId="29" fillId="31" borderId="0" applyNumberFormat="0" applyBorder="0" applyAlignment="0" applyProtection="0"/>
    <xf numFmtId="0" fontId="34" fillId="47" borderId="0" applyNumberFormat="0" applyBorder="0" applyAlignment="0" applyProtection="0"/>
    <xf numFmtId="0" fontId="19" fillId="5" borderId="0" applyNumberFormat="0" applyBorder="0" applyAlignment="0" applyProtection="0"/>
    <xf numFmtId="0" fontId="35" fillId="48" borderId="0" applyNumberFormat="0" applyBorder="0" applyAlignment="0" applyProtection="0"/>
    <xf numFmtId="0" fontId="23" fillId="8" borderId="9" applyNumberFormat="0" applyAlignment="0" applyProtection="0"/>
    <xf numFmtId="0" fontId="36" fillId="49" borderId="15" applyNumberFormat="0" applyAlignment="0" applyProtection="0"/>
    <xf numFmtId="0" fontId="25" fillId="9" borderId="12" applyNumberFormat="0" applyAlignment="0" applyProtection="0"/>
    <xf numFmtId="0" fontId="37" fillId="50" borderId="16" applyNumberFormat="0" applyAlignment="0" applyProtection="0"/>
    <xf numFmtId="44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9" fillId="51" borderId="0" applyNumberFormat="0" applyBorder="0" applyAlignment="0" applyProtection="0"/>
    <xf numFmtId="0" fontId="15" fillId="0" borderId="6" applyNumberFormat="0" applyFill="0" applyAlignment="0" applyProtection="0"/>
    <xf numFmtId="0" fontId="40" fillId="0" borderId="17" applyNumberFormat="0" applyFill="0" applyAlignment="0" applyProtection="0"/>
    <xf numFmtId="0" fontId="16" fillId="0" borderId="7" applyNumberFormat="0" applyFill="0" applyAlignment="0" applyProtection="0"/>
    <xf numFmtId="0" fontId="41" fillId="0" borderId="18" applyNumberFormat="0" applyFill="0" applyAlignment="0" applyProtection="0"/>
    <xf numFmtId="0" fontId="17" fillId="0" borderId="8" applyNumberFormat="0" applyFill="0" applyAlignment="0" applyProtection="0"/>
    <xf numFmtId="0" fontId="42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7" borderId="9" applyNumberFormat="0" applyAlignment="0" applyProtection="0"/>
    <xf numFmtId="0" fontId="43" fillId="41" borderId="15" applyNumberFormat="0" applyAlignment="0" applyProtection="0"/>
    <xf numFmtId="0" fontId="24" fillId="0" borderId="11" applyNumberFormat="0" applyFill="0" applyAlignment="0" applyProtection="0"/>
    <xf numFmtId="0" fontId="44" fillId="0" borderId="20" applyNumberFormat="0" applyFill="0" applyAlignment="0" applyProtection="0"/>
    <xf numFmtId="0" fontId="20" fillId="6" borderId="0" applyNumberFormat="0" applyBorder="0" applyAlignment="0" applyProtection="0"/>
    <xf numFmtId="0" fontId="45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10" borderId="13" applyNumberFormat="0" applyFont="0" applyAlignment="0" applyProtection="0"/>
    <xf numFmtId="0" fontId="13" fillId="10" borderId="13" applyNumberFormat="0" applyFont="0" applyAlignment="0" applyProtection="0"/>
    <xf numFmtId="0" fontId="30" fillId="38" borderId="21" applyNumberFormat="0" applyFont="0" applyAlignment="0" applyProtection="0"/>
    <xf numFmtId="0" fontId="22" fillId="8" borderId="10" applyNumberFormat="0" applyAlignment="0" applyProtection="0"/>
    <xf numFmtId="0" fontId="46" fillId="49" borderId="22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48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4" fillId="0" borderId="0"/>
  </cellStyleXfs>
  <cellXfs count="240">
    <xf numFmtId="0" fontId="0" fillId="0" borderId="0" xfId="0"/>
    <xf numFmtId="0" fontId="0" fillId="0" borderId="0" xfId="0" applyNumberFormat="1"/>
    <xf numFmtId="0" fontId="6" fillId="0" borderId="0" xfId="0" applyNumberFormat="1" applyFont="1" applyFill="1" applyBorder="1" applyAlignment="1">
      <alignment horizontal="center" shrinkToFit="1"/>
    </xf>
    <xf numFmtId="0" fontId="0" fillId="0" borderId="0" xfId="0" applyNumberFormat="1" applyFill="1"/>
    <xf numFmtId="0" fontId="0" fillId="2" borderId="0" xfId="0" applyNumberFormat="1" applyFill="1"/>
    <xf numFmtId="0" fontId="0" fillId="0" borderId="1" xfId="0" applyNumberFormat="1" applyFill="1" applyBorder="1"/>
    <xf numFmtId="0" fontId="0" fillId="2" borderId="1" xfId="0" applyNumberFormat="1" applyFill="1" applyBorder="1"/>
    <xf numFmtId="0" fontId="0" fillId="0" borderId="0" xfId="0" applyNumberFormat="1" applyAlignment="1">
      <alignment horizontal="right"/>
    </xf>
    <xf numFmtId="0" fontId="6" fillId="0" borderId="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wrapText="1"/>
    </xf>
    <xf numFmtId="164" fontId="0" fillId="0" borderId="0" xfId="0" applyNumberFormat="1"/>
    <xf numFmtId="49" fontId="1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 wrapText="1"/>
    </xf>
    <xf numFmtId="165" fontId="8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0" xfId="0" quotePrefix="1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Alignment="1">
      <alignment horizontal="right" vertical="center"/>
    </xf>
    <xf numFmtId="0" fontId="12" fillId="0" borderId="0" xfId="0" applyNumberFormat="1" applyFont="1"/>
    <xf numFmtId="164" fontId="10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9" fillId="3" borderId="0" xfId="0" applyNumberFormat="1" applyFont="1" applyFill="1" applyAlignment="1">
      <alignment horizontal="right" vertical="center"/>
    </xf>
    <xf numFmtId="165" fontId="11" fillId="3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top"/>
    </xf>
    <xf numFmtId="165" fontId="5" fillId="3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Alignment="1">
      <alignment horizontal="center" vertical="top"/>
    </xf>
    <xf numFmtId="164" fontId="1" fillId="0" borderId="0" xfId="0" applyNumberFormat="1" applyFont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top"/>
      <protection locked="0"/>
    </xf>
    <xf numFmtId="165" fontId="5" fillId="3" borderId="0" xfId="0" applyNumberFormat="1" applyFont="1" applyFill="1" applyBorder="1" applyAlignment="1" applyProtection="1">
      <alignment horizontal="center" vertical="center"/>
      <protection locked="0"/>
    </xf>
    <xf numFmtId="165" fontId="9" fillId="0" borderId="0" xfId="0" quotePrefix="1" applyNumberFormat="1" applyFont="1" applyFill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165" fontId="5" fillId="3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wrapText="1"/>
    </xf>
    <xf numFmtId="165" fontId="6" fillId="3" borderId="0" xfId="0" applyNumberFormat="1" applyFont="1" applyFill="1" applyBorder="1" applyAlignment="1">
      <alignment horizontal="center" shrinkToFit="1"/>
    </xf>
    <xf numFmtId="165" fontId="6" fillId="0" borderId="0" xfId="0" applyNumberFormat="1" applyFont="1" applyFill="1" applyBorder="1" applyAlignment="1">
      <alignment horizontal="center" shrinkToFi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0" fillId="3" borderId="0" xfId="0" applyNumberFormat="1" applyFill="1"/>
    <xf numFmtId="49" fontId="4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/>
    <xf numFmtId="165" fontId="0" fillId="0" borderId="0" xfId="0" applyNumberFormat="1" applyFill="1"/>
    <xf numFmtId="165" fontId="9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top"/>
    </xf>
    <xf numFmtId="165" fontId="5" fillId="0" borderId="0" xfId="0" quotePrefix="1" applyNumberFormat="1" applyFont="1" applyFill="1" applyAlignment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right" vertical="center"/>
    </xf>
    <xf numFmtId="165" fontId="9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 shrinkToFit="1"/>
    </xf>
    <xf numFmtId="164" fontId="6" fillId="0" borderId="5" xfId="0" applyNumberFormat="1" applyFont="1" applyFill="1" applyBorder="1" applyAlignment="1">
      <alignment horizontal="center" wrapText="1" readingOrder="1"/>
    </xf>
    <xf numFmtId="164" fontId="10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>
      <alignment horizontal="right" vertical="center"/>
    </xf>
    <xf numFmtId="0" fontId="0" fillId="0" borderId="5" xfId="0" applyNumberFormat="1" applyBorder="1"/>
    <xf numFmtId="164" fontId="0" fillId="0" borderId="5" xfId="0" applyNumberFormat="1" applyBorder="1"/>
    <xf numFmtId="49" fontId="1" fillId="0" borderId="0" xfId="0" quotePrefix="1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35" borderId="0" xfId="1" applyFont="1" applyFill="1" applyAlignment="1">
      <alignment horizontal="center" vertical="center"/>
    </xf>
    <xf numFmtId="0" fontId="31" fillId="0" borderId="0" xfId="4" quotePrefix="1" applyFont="1" applyAlignment="1">
      <alignment horizontal="center" vertical="center"/>
    </xf>
    <xf numFmtId="0" fontId="31" fillId="0" borderId="0" xfId="4" applyFont="1" applyAlignment="1">
      <alignment horizontal="center" vertical="center"/>
    </xf>
    <xf numFmtId="0" fontId="31" fillId="0" borderId="0" xfId="4" applyFont="1" applyFill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5" fontId="31" fillId="0" borderId="0" xfId="4" applyNumberFormat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31" fillId="0" borderId="0" xfId="4" applyFont="1" applyAlignment="1">
      <alignment horizontal="left" vertical="center" wrapText="1"/>
    </xf>
    <xf numFmtId="0" fontId="31" fillId="0" borderId="0" xfId="4" applyFont="1" applyFill="1" applyAlignment="1">
      <alignment horizontal="left" vertical="center" wrapText="1"/>
    </xf>
    <xf numFmtId="165" fontId="5" fillId="3" borderId="0" xfId="0" applyNumberFormat="1" applyFont="1" applyFill="1" applyBorder="1" applyAlignment="1" applyProtection="1">
      <alignment horizontal="right" vertical="center"/>
      <protection locked="0"/>
    </xf>
    <xf numFmtId="165" fontId="5" fillId="0" borderId="0" xfId="0" applyNumberFormat="1" applyFont="1" applyFill="1" applyBorder="1" applyAlignment="1" applyProtection="1">
      <alignment horizontal="right" vertical="center"/>
      <protection locked="0"/>
    </xf>
    <xf numFmtId="165" fontId="1" fillId="0" borderId="0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center" wrapText="1" readingOrder="1"/>
    </xf>
    <xf numFmtId="0" fontId="1" fillId="0" borderId="25" xfId="0" applyNumberFormat="1" applyFont="1" applyFill="1" applyBorder="1" applyAlignment="1">
      <alignment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left" vertical="center" wrapText="1"/>
    </xf>
    <xf numFmtId="164" fontId="10" fillId="0" borderId="26" xfId="0" applyNumberFormat="1" applyFont="1" applyFill="1" applyBorder="1" applyAlignment="1">
      <alignment horizontal="right" vertical="center"/>
    </xf>
    <xf numFmtId="165" fontId="10" fillId="0" borderId="26" xfId="0" applyNumberFormat="1" applyFont="1" applyFill="1" applyBorder="1" applyAlignment="1">
      <alignment horizontal="right" vertical="center"/>
    </xf>
    <xf numFmtId="165" fontId="11" fillId="0" borderId="26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/>
    </xf>
    <xf numFmtId="165" fontId="31" fillId="0" borderId="0" xfId="0" applyNumberFormat="1" applyFont="1" applyFill="1" applyBorder="1" applyAlignment="1">
      <alignment horizontal="center" vertical="center"/>
    </xf>
    <xf numFmtId="165" fontId="31" fillId="3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Alignment="1">
      <alignment horizontal="center" vertical="center"/>
    </xf>
    <xf numFmtId="165" fontId="31" fillId="0" borderId="0" xfId="1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 wrapText="1"/>
    </xf>
    <xf numFmtId="166" fontId="31" fillId="0" borderId="0" xfId="4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31" fillId="0" borderId="0" xfId="4" applyNumberFormat="1" applyFont="1" applyFill="1" applyAlignment="1">
      <alignment horizontal="center" vertical="center"/>
    </xf>
    <xf numFmtId="166" fontId="2" fillId="0" borderId="24" xfId="1" applyNumberFormat="1" applyFont="1" applyBorder="1" applyAlignment="1">
      <alignment horizontal="center" vertical="center"/>
    </xf>
    <xf numFmtId="166" fontId="31" fillId="0" borderId="24" xfId="4" applyNumberFormat="1" applyFont="1" applyBorder="1" applyAlignment="1">
      <alignment horizontal="center" vertical="center"/>
    </xf>
    <xf numFmtId="166" fontId="1" fillId="0" borderId="24" xfId="0" applyNumberFormat="1" applyFont="1" applyFill="1" applyBorder="1" applyAlignment="1">
      <alignment horizontal="center" vertical="center"/>
    </xf>
    <xf numFmtId="165" fontId="2" fillId="52" borderId="0" xfId="1" applyNumberFormat="1" applyFont="1" applyFill="1" applyAlignment="1">
      <alignment horizontal="center" vertical="center"/>
    </xf>
    <xf numFmtId="166" fontId="2" fillId="52" borderId="24" xfId="1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left" vertical="center" wrapText="1"/>
    </xf>
    <xf numFmtId="49" fontId="50" fillId="0" borderId="0" xfId="0" quotePrefix="1" applyNumberFormat="1" applyFont="1" applyFill="1" applyBorder="1" applyAlignment="1">
      <alignment horizontal="center" vertical="center"/>
    </xf>
    <xf numFmtId="165" fontId="51" fillId="3" borderId="0" xfId="0" applyNumberFormat="1" applyFont="1" applyFill="1" applyBorder="1" applyAlignment="1" applyProtection="1">
      <alignment horizontal="right" vertical="center"/>
      <protection locked="0"/>
    </xf>
    <xf numFmtId="165" fontId="51" fillId="0" borderId="0" xfId="0" applyNumberFormat="1" applyFont="1" applyFill="1" applyBorder="1" applyAlignment="1" applyProtection="1">
      <alignment horizontal="right" vertical="center"/>
      <protection locked="0"/>
    </xf>
    <xf numFmtId="165" fontId="50" fillId="0" borderId="0" xfId="0" applyNumberFormat="1" applyFont="1" applyFill="1" applyBorder="1" applyAlignment="1">
      <alignment horizontal="right" vertical="center"/>
    </xf>
    <xf numFmtId="164" fontId="50" fillId="0" borderId="5" xfId="0" applyNumberFormat="1" applyFont="1" applyFill="1" applyBorder="1" applyAlignment="1">
      <alignment horizontal="right" vertical="center"/>
    </xf>
    <xf numFmtId="0" fontId="50" fillId="0" borderId="0" xfId="0" applyNumberFormat="1" applyFont="1" applyAlignment="1">
      <alignment horizontal="left" vertical="center" wrapText="1"/>
    </xf>
    <xf numFmtId="165" fontId="50" fillId="0" borderId="0" xfId="0" applyNumberFormat="1" applyFont="1" applyFill="1" applyBorder="1" applyAlignment="1" applyProtection="1">
      <alignment horizontal="center" vertical="center"/>
      <protection locked="0"/>
    </xf>
    <xf numFmtId="164" fontId="50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0" xfId="0" applyNumberFormat="1" applyFont="1" applyFill="1" applyBorder="1" applyAlignment="1">
      <alignment vertical="center"/>
    </xf>
    <xf numFmtId="49" fontId="52" fillId="0" borderId="0" xfId="4" quotePrefix="1" applyNumberFormat="1" applyFont="1" applyFill="1" applyAlignment="1">
      <alignment horizontal="center" vertical="center"/>
    </xf>
    <xf numFmtId="49" fontId="52" fillId="0" borderId="0" xfId="4" applyNumberFormat="1" applyFont="1" applyFill="1" applyAlignment="1">
      <alignment horizontal="left" vertical="center" wrapText="1"/>
    </xf>
    <xf numFmtId="164" fontId="52" fillId="0" borderId="0" xfId="4" applyNumberFormat="1" applyFont="1" applyFill="1" applyAlignment="1">
      <alignment horizontal="right" vertical="center"/>
    </xf>
    <xf numFmtId="165" fontId="52" fillId="0" borderId="0" xfId="4" applyNumberFormat="1" applyFont="1" applyFill="1" applyAlignment="1">
      <alignment horizontal="right" vertical="center"/>
    </xf>
    <xf numFmtId="165" fontId="53" fillId="3" borderId="0" xfId="0" applyNumberFormat="1" applyFont="1" applyFill="1" applyAlignment="1">
      <alignment horizontal="right" vertical="center"/>
    </xf>
    <xf numFmtId="165" fontId="53" fillId="0" borderId="0" xfId="0" applyNumberFormat="1" applyFont="1" applyFill="1" applyAlignment="1">
      <alignment horizontal="right" vertical="center"/>
    </xf>
    <xf numFmtId="165" fontId="52" fillId="0" borderId="0" xfId="0" applyNumberFormat="1" applyFont="1" applyFill="1" applyAlignment="1">
      <alignment horizontal="right" vertical="center"/>
    </xf>
    <xf numFmtId="164" fontId="52" fillId="0" borderId="24" xfId="0" applyNumberFormat="1" applyFont="1" applyFill="1" applyBorder="1" applyAlignment="1">
      <alignment horizontal="right" vertical="center"/>
    </xf>
    <xf numFmtId="0" fontId="52" fillId="0" borderId="0" xfId="0" applyNumberFormat="1" applyFont="1" applyAlignment="1">
      <alignment horizontal="left" vertical="center" wrapText="1"/>
    </xf>
    <xf numFmtId="164" fontId="52" fillId="0" borderId="0" xfId="4" applyNumberFormat="1" applyFont="1" applyFill="1" applyAlignment="1">
      <alignment horizontal="center" vertical="center"/>
    </xf>
    <xf numFmtId="165" fontId="52" fillId="0" borderId="0" xfId="4" applyNumberFormat="1" applyFont="1" applyFill="1" applyAlignment="1">
      <alignment horizontal="center" vertical="center"/>
    </xf>
    <xf numFmtId="165" fontId="53" fillId="3" borderId="0" xfId="0" applyNumberFormat="1" applyFont="1" applyFill="1" applyAlignment="1">
      <alignment horizontal="center" vertical="center"/>
    </xf>
    <xf numFmtId="165" fontId="53" fillId="0" borderId="0" xfId="0" applyNumberFormat="1" applyFont="1" applyFill="1" applyAlignment="1">
      <alignment horizontal="center" vertical="center"/>
    </xf>
    <xf numFmtId="165" fontId="52" fillId="0" borderId="0" xfId="0" applyNumberFormat="1" applyFont="1" applyFill="1" applyAlignment="1">
      <alignment horizontal="center" vertical="center"/>
    </xf>
    <xf numFmtId="164" fontId="52" fillId="0" borderId="24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165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quotePrefix="1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right" vertical="center"/>
    </xf>
    <xf numFmtId="167" fontId="9" fillId="3" borderId="0" xfId="0" applyNumberFormat="1" applyFont="1" applyFill="1" applyAlignment="1">
      <alignment horizontal="right" vertical="center"/>
    </xf>
    <xf numFmtId="167" fontId="9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8" fillId="0" borderId="5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right" vertical="center"/>
    </xf>
    <xf numFmtId="168" fontId="8" fillId="0" borderId="5" xfId="0" applyNumberFormat="1" applyFont="1" applyFill="1" applyBorder="1" applyAlignment="1">
      <alignment horizontal="right" vertical="center"/>
    </xf>
    <xf numFmtId="165" fontId="9" fillId="0" borderId="2" xfId="0" quotePrefix="1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top"/>
    </xf>
    <xf numFmtId="0" fontId="28" fillId="0" borderId="0" xfId="0" applyFont="1"/>
    <xf numFmtId="0" fontId="56" fillId="0" borderId="0" xfId="0" applyFont="1"/>
    <xf numFmtId="0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0" xfId="0" applyNumberFormat="1"/>
    <xf numFmtId="169" fontId="28" fillId="0" borderId="0" xfId="0" applyNumberFormat="1" applyFont="1"/>
  </cellXfs>
  <cellStyles count="106">
    <cellStyle name="20% - Accent1 2" xfId="5"/>
    <cellStyle name="20% - Accent1 2 2" xfId="6"/>
    <cellStyle name="20% - Accent1 3" xfId="7"/>
    <cellStyle name="20% - Accent2 2" xfId="8"/>
    <cellStyle name="20% - Accent2 2 2" xfId="9"/>
    <cellStyle name="20% - Accent2 3" xfId="10"/>
    <cellStyle name="20% - Accent3 2" xfId="11"/>
    <cellStyle name="20% - Accent3 2 2" xfId="12"/>
    <cellStyle name="20% - Accent3 3" xfId="13"/>
    <cellStyle name="20% - Accent4 2" xfId="14"/>
    <cellStyle name="20% - Accent4 2 2" xfId="15"/>
    <cellStyle name="20% - Accent4 3" xfId="16"/>
    <cellStyle name="20% - Accent5 2" xfId="17"/>
    <cellStyle name="20% - Accent5 2 2" xfId="18"/>
    <cellStyle name="20% - Accent5 3" xfId="19"/>
    <cellStyle name="20% - Accent6 2" xfId="20"/>
    <cellStyle name="20% - Accent6 2 2" xfId="21"/>
    <cellStyle name="20% - Accent6 3" xfId="22"/>
    <cellStyle name="40% - Accent1 2" xfId="23"/>
    <cellStyle name="40% - Accent1 2 2" xfId="24"/>
    <cellStyle name="40% - Accent1 3" xfId="25"/>
    <cellStyle name="40% - Accent2 2" xfId="26"/>
    <cellStyle name="40% - Accent2 2 2" xfId="27"/>
    <cellStyle name="40% - Accent2 3" xfId="28"/>
    <cellStyle name="40% - Accent3 2" xfId="29"/>
    <cellStyle name="40% - Accent3 2 2" xfId="30"/>
    <cellStyle name="40% - Accent3 3" xfId="31"/>
    <cellStyle name="40% - Accent4 2" xfId="32"/>
    <cellStyle name="40% - Accent4 2 2" xfId="33"/>
    <cellStyle name="40% - Accent4 3" xfId="34"/>
    <cellStyle name="40% - Accent5 2" xfId="35"/>
    <cellStyle name="40% - Accent5 2 2" xfId="36"/>
    <cellStyle name="40% - Accent5 3" xfId="37"/>
    <cellStyle name="40% - Accent6 2" xfId="38"/>
    <cellStyle name="40% - Accent6 2 2" xfId="39"/>
    <cellStyle name="40% - Accent6 3" xfId="40"/>
    <cellStyle name="60% - Accent1 2" xfId="41"/>
    <cellStyle name="60% - Accent1 3" xfId="42"/>
    <cellStyle name="60% - Accent2 2" xfId="43"/>
    <cellStyle name="60% - Accent2 3" xfId="44"/>
    <cellStyle name="60% - Accent3 2" xfId="45"/>
    <cellStyle name="60% - Accent3 3" xfId="46"/>
    <cellStyle name="60% - Accent4 2" xfId="47"/>
    <cellStyle name="60% - Accent4 3" xfId="48"/>
    <cellStyle name="60% - Accent5 2" xfId="49"/>
    <cellStyle name="60% - Accent5 3" xfId="50"/>
    <cellStyle name="60% - Accent6 2" xfId="51"/>
    <cellStyle name="60% - Accent6 3" xfId="52"/>
    <cellStyle name="Accent1 2" xfId="53"/>
    <cellStyle name="Accent1 3" xfId="54"/>
    <cellStyle name="Accent2 2" xfId="55"/>
    <cellStyle name="Accent2 3" xfId="56"/>
    <cellStyle name="Accent3 2" xfId="57"/>
    <cellStyle name="Accent3 3" xfId="58"/>
    <cellStyle name="Accent4 2" xfId="59"/>
    <cellStyle name="Accent4 3" xfId="60"/>
    <cellStyle name="Accent5 2" xfId="61"/>
    <cellStyle name="Accent5 3" xfId="62"/>
    <cellStyle name="Accent6 2" xfId="63"/>
    <cellStyle name="Accent6 3" xfId="64"/>
    <cellStyle name="Bad 2" xfId="65"/>
    <cellStyle name="Bad 3" xfId="66"/>
    <cellStyle name="Calculation 2" xfId="67"/>
    <cellStyle name="Calculation 3" xfId="68"/>
    <cellStyle name="Check Cell 2" xfId="69"/>
    <cellStyle name="Check Cell 3" xfId="70"/>
    <cellStyle name="Currency 2" xfId="2"/>
    <cellStyle name="Currency 2 2" xfId="71"/>
    <cellStyle name="Explanatory Text 2" xfId="72"/>
    <cellStyle name="Explanatory Text 3" xfId="73"/>
    <cellStyle name="Good 2" xfId="74"/>
    <cellStyle name="Good 3" xfId="75"/>
    <cellStyle name="Heading 1 2" xfId="76"/>
    <cellStyle name="Heading 1 3" xfId="77"/>
    <cellStyle name="Heading 2 2" xfId="78"/>
    <cellStyle name="Heading 2 3" xfId="79"/>
    <cellStyle name="Heading 3 2" xfId="80"/>
    <cellStyle name="Heading 3 3" xfId="81"/>
    <cellStyle name="Heading 4 2" xfId="82"/>
    <cellStyle name="Heading 4 3" xfId="83"/>
    <cellStyle name="Hyperlink_PEWsAnnualReport3ReIndex_13" xfId="3"/>
    <cellStyle name="Input 2" xfId="84"/>
    <cellStyle name="Input 3" xfId="85"/>
    <cellStyle name="Linked Cell 2" xfId="86"/>
    <cellStyle name="Linked Cell 3" xfId="87"/>
    <cellStyle name="Neutral 2" xfId="88"/>
    <cellStyle name="Neutral 3" xfId="89"/>
    <cellStyle name="Normal" xfId="0" builtinId="0"/>
    <cellStyle name="Normal 2" xfId="1"/>
    <cellStyle name="Normal 2 2" xfId="4"/>
    <cellStyle name="Normal 2 3" xfId="90"/>
    <cellStyle name="Normal 3" xfId="91"/>
    <cellStyle name="Normal 3 2" xfId="92"/>
    <cellStyle name="Normal 4" xfId="93"/>
    <cellStyle name="Normal 6" xfId="105"/>
    <cellStyle name="Note 2" xfId="94"/>
    <cellStyle name="Note 2 2" xfId="95"/>
    <cellStyle name="Note 3" xfId="96"/>
    <cellStyle name="Output 2" xfId="97"/>
    <cellStyle name="Output 3" xfId="98"/>
    <cellStyle name="Title 2" xfId="99"/>
    <cellStyle name="Title 3" xfId="100"/>
    <cellStyle name="Total 2" xfId="101"/>
    <cellStyle name="Total 3" xfId="102"/>
    <cellStyle name="Warning Text 2" xfId="103"/>
    <cellStyle name="Warning Text 3" xfId="104"/>
  </cellStyles>
  <dxfs count="148"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4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3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3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3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3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3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3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3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3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3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('Graph Results Data'!$A$6:$A$13,'Graph Results Data'!$A$16)</c:f>
              <c:strCache>
                <c:ptCount val="9"/>
                <c:pt idx="0">
                  <c:v>CA (10)</c:v>
                </c:pt>
                <c:pt idx="1">
                  <c:v>CT (2)</c:v>
                </c:pt>
                <c:pt idx="2">
                  <c:v>DC (1)</c:v>
                </c:pt>
                <c:pt idx="3">
                  <c:v>IL (296)</c:v>
                </c:pt>
                <c:pt idx="4">
                  <c:v>MA (3)</c:v>
                </c:pt>
                <c:pt idx="5">
                  <c:v>MN (6)</c:v>
                </c:pt>
                <c:pt idx="6">
                  <c:v>NY (11)</c:v>
                </c:pt>
                <c:pt idx="7">
                  <c:v>PA (1)</c:v>
                </c:pt>
                <c:pt idx="8">
                  <c:v>Chicago (76)</c:v>
                </c:pt>
              </c:strCache>
            </c:strRef>
          </c:cat>
          <c:val>
            <c:numRef>
              <c:f>('Graph Results Data'!$B$6:$B$13,'Graph Results Data'!$B$16)</c:f>
              <c:numCache>
                <c:formatCode>General</c:formatCode>
                <c:ptCount val="9"/>
                <c:pt idx="0">
                  <c:v>10</c:v>
                </c:pt>
                <c:pt idx="1">
                  <c:v>2</c:v>
                </c:pt>
                <c:pt idx="2">
                  <c:v>1</c:v>
                </c:pt>
                <c:pt idx="3">
                  <c:v>296</c:v>
                </c:pt>
                <c:pt idx="4">
                  <c:v>3</c:v>
                </c:pt>
                <c:pt idx="5">
                  <c:v>6</c:v>
                </c:pt>
                <c:pt idx="6">
                  <c:v>11</c:v>
                </c:pt>
                <c:pt idx="7">
                  <c:v>1</c:v>
                </c:pt>
                <c:pt idx="8">
                  <c:v>76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132042869641293"/>
          <c:y val="0.12327245552639253"/>
          <c:w val="0.21201290463692038"/>
          <c:h val="0.75345472440944883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('Graph Results Data'!$A$23:$A$30,'Graph Results Data'!$A$33)</c:f>
              <c:strCache>
                <c:ptCount val="9"/>
                <c:pt idx="0">
                  <c:v>CA ($1,446)</c:v>
                </c:pt>
                <c:pt idx="1">
                  <c:v>CT ($628)</c:v>
                </c:pt>
                <c:pt idx="2">
                  <c:v>DC ($608)</c:v>
                </c:pt>
                <c:pt idx="3">
                  <c:v>IL ($3,880)</c:v>
                </c:pt>
                <c:pt idx="4">
                  <c:v>MA ($775)</c:v>
                </c:pt>
                <c:pt idx="5">
                  <c:v>MN ($24)</c:v>
                </c:pt>
                <c:pt idx="6">
                  <c:v>NY ($4,262)</c:v>
                </c:pt>
                <c:pt idx="7">
                  <c:v>PA ($25)</c:v>
                </c:pt>
                <c:pt idx="8">
                  <c:v>Chicago ($872)</c:v>
                </c:pt>
              </c:strCache>
            </c:strRef>
          </c:cat>
          <c:val>
            <c:numRef>
              <c:f>('Graph Results Data'!$C$23:$C$30,'Graph Results Data'!$C$33)</c:f>
              <c:numCache>
                <c:formatCode>"$"#,##0</c:formatCode>
                <c:ptCount val="9"/>
                <c:pt idx="0">
                  <c:v>1446</c:v>
                </c:pt>
                <c:pt idx="1">
                  <c:v>628</c:v>
                </c:pt>
                <c:pt idx="2">
                  <c:v>608</c:v>
                </c:pt>
                <c:pt idx="3">
                  <c:v>3879.53</c:v>
                </c:pt>
                <c:pt idx="4">
                  <c:v>775</c:v>
                </c:pt>
                <c:pt idx="5">
                  <c:v>23.75</c:v>
                </c:pt>
                <c:pt idx="6">
                  <c:v>4262.2</c:v>
                </c:pt>
                <c:pt idx="7">
                  <c:v>25</c:v>
                </c:pt>
                <c:pt idx="8">
                  <c:v>871.9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4</xdr:row>
      <xdr:rowOff>19050</xdr:rowOff>
    </xdr:from>
    <xdr:to>
      <xdr:col>11</xdr:col>
      <xdr:colOff>312420</xdr:colOff>
      <xdr:row>19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601980</xdr:colOff>
      <xdr:row>21</xdr:row>
      <xdr:rowOff>133350</xdr:rowOff>
    </xdr:from>
    <xdr:to>
      <xdr:col>11</xdr:col>
      <xdr:colOff>297180</xdr:colOff>
      <xdr:row>36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4" name="Table83121415" displayName="Table83121415" ref="A2:M335" totalsRowShown="0" headerRowDxfId="147" dataDxfId="146">
  <sortState ref="A3:M335">
    <sortCondition ref="H2:H335"/>
  </sortState>
  <tableColumns count="13">
    <tableColumn id="1" name="ID #" dataDxfId="145"/>
    <tableColumn id="16" name="#" dataDxfId="144"/>
    <tableColumn id="2" name="State" dataDxfId="143"/>
    <tableColumn id="3" name="County" dataDxfId="142"/>
    <tableColumn id="4" name="State Contract #" dataDxfId="141"/>
    <tableColumn id="5" name="Description" dataDxfId="140"/>
    <tableColumn id="6" name="Cost (M) est." dataDxfId="139"/>
    <tableColumn id="11" name="Approved**" dataDxfId="138"/>
    <tableColumn id="7" name="Advertise" dataDxfId="137"/>
    <tableColumn id="8" name="Letting" dataDxfId="136"/>
    <tableColumn id="9" name="Award" dataDxfId="135"/>
    <tableColumn id="13" name="Award Cost (M)" dataDxfId="134"/>
    <tableColumn id="10" name="Omisison Reason" dataDxfId="13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" name="Table842" displayName="Table842" ref="A1:K79" totalsRowShown="0" headerRowDxfId="12" dataDxfId="11">
  <sortState ref="A2:K85">
    <sortCondition ref="B1:B86"/>
  </sortState>
  <tableColumns count="11">
    <tableColumn id="1" name="ID #" dataDxfId="10"/>
    <tableColumn id="16" name="#" dataDxfId="9"/>
    <tableColumn id="4" name="State Contract #" dataDxfId="8"/>
    <tableColumn id="5" name="Description" dataDxfId="7"/>
    <tableColumn id="6" name="Cost (M) est." dataDxfId="6"/>
    <tableColumn id="11" name="Approved**" dataDxfId="5"/>
    <tableColumn id="7" name="Advertise" dataDxfId="4"/>
    <tableColumn id="8" name="Letting" dataDxfId="3"/>
    <tableColumn id="9" name="Award" dataDxfId="2"/>
    <tableColumn id="13" name="Award Cost (M)" dataDxfId="1"/>
    <tableColumn id="10" name="Omisison Reason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8" name="Table831214161819" displayName="Table831214161819" ref="A2:M14" totalsRowShown="0" headerRowDxfId="132" dataDxfId="131">
  <sortState ref="A3:M335">
    <sortCondition ref="C3"/>
  </sortState>
  <tableColumns count="13">
    <tableColumn id="1" name="ID #" dataDxfId="130"/>
    <tableColumn id="16" name="#" dataDxfId="129"/>
    <tableColumn id="2" name="State" dataDxfId="128"/>
    <tableColumn id="3" name="County" dataDxfId="127"/>
    <tableColumn id="4" name="State Contract #" dataDxfId="126"/>
    <tableColumn id="5" name="Description" dataDxfId="125"/>
    <tableColumn id="6" name="Cost (M) est." dataDxfId="124"/>
    <tableColumn id="11" name="Approved**" dataDxfId="123"/>
    <tableColumn id="7" name="Advertise" dataDxfId="122"/>
    <tableColumn id="8" name="Letting" dataDxfId="121"/>
    <tableColumn id="9" name="Award" dataDxfId="120"/>
    <tableColumn id="13" name="Award Cost (M)" dataDxfId="119"/>
    <tableColumn id="10" name="Omisison Reason" dataDxfId="1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7" name="Table8312141618" displayName="Table8312141618" ref="A2:M6" totalsRowShown="0" headerRowDxfId="117" dataDxfId="116">
  <sortState ref="A3:M335">
    <sortCondition ref="C332"/>
  </sortState>
  <tableColumns count="13">
    <tableColumn id="1" name="ID #" dataDxfId="115"/>
    <tableColumn id="16" name="#" dataDxfId="114"/>
    <tableColumn id="2" name="State" dataDxfId="113"/>
    <tableColumn id="3" name="County" dataDxfId="112"/>
    <tableColumn id="4" name="State Contract #" dataDxfId="111"/>
    <tableColumn id="5" name="Description" dataDxfId="110"/>
    <tableColumn id="6" name="Cost (M) est." dataDxfId="109"/>
    <tableColumn id="11" name="Approved**" dataDxfId="108"/>
    <tableColumn id="7" name="Advertise" dataDxfId="107"/>
    <tableColumn id="8" name="Letting" dataDxfId="106"/>
    <tableColumn id="9" name="Award" dataDxfId="105"/>
    <tableColumn id="13" name="Award Cost (M)" dataDxfId="104"/>
    <tableColumn id="10" name="Omisison Reason" dataDxfId="10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5" name="Table83121416" displayName="Table83121416" ref="A2:M5" totalsRowShown="0" headerRowDxfId="102" dataDxfId="101">
  <sortState ref="A3:M335">
    <sortCondition ref="C333"/>
  </sortState>
  <tableColumns count="13">
    <tableColumn id="1" name="ID #" dataDxfId="100"/>
    <tableColumn id="16" name="#" dataDxfId="99"/>
    <tableColumn id="2" name="State" dataDxfId="98"/>
    <tableColumn id="3" name="County" dataDxfId="97"/>
    <tableColumn id="4" name="State Contract #" dataDxfId="96"/>
    <tableColumn id="5" name="Description" dataDxfId="95"/>
    <tableColumn id="6" name="Cost (M) est." dataDxfId="94"/>
    <tableColumn id="11" name="Approved**" dataDxfId="93"/>
    <tableColumn id="7" name="Advertise" dataDxfId="92"/>
    <tableColumn id="8" name="Letting" dataDxfId="91"/>
    <tableColumn id="9" name="Award" dataDxfId="90"/>
    <tableColumn id="13" name="Award Cost (M)" dataDxfId="89"/>
    <tableColumn id="10" name="Omisison Reason" dataDxfId="8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3" name="Table831214" displayName="Table831214" ref="A2:M300" totalsRowShown="0" headerRowDxfId="87" dataDxfId="86">
  <sortState ref="A3:M335">
    <sortCondition ref="C333"/>
  </sortState>
  <tableColumns count="13">
    <tableColumn id="1" name="ID #" dataDxfId="85"/>
    <tableColumn id="16" name="#" dataDxfId="84"/>
    <tableColumn id="2" name="State" dataDxfId="83"/>
    <tableColumn id="3" name="County" dataDxfId="82"/>
    <tableColumn id="4" name="State Contract #" dataDxfId="81"/>
    <tableColumn id="5" name="Description" dataDxfId="80"/>
    <tableColumn id="6" name="Cost (M) est." dataDxfId="79"/>
    <tableColumn id="11" name="Approved**" dataDxfId="78"/>
    <tableColumn id="7" name="Advertise" dataDxfId="77"/>
    <tableColumn id="8" name="Letting" dataDxfId="76"/>
    <tableColumn id="9" name="Award" dataDxfId="75"/>
    <tableColumn id="13" name="Award Cost (M)" dataDxfId="74"/>
    <tableColumn id="10" name="Omisison Reason" dataDxfId="7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8312" displayName="Table8312" ref="A2:M7" totalsRowShown="0" headerRowDxfId="72" dataDxfId="71">
  <sortState ref="A3:M335">
    <sortCondition ref="C3"/>
  </sortState>
  <tableColumns count="13">
    <tableColumn id="1" name="ID #" dataDxfId="70"/>
    <tableColumn id="16" name="#" dataDxfId="69"/>
    <tableColumn id="2" name="State" dataDxfId="68"/>
    <tableColumn id="3" name="County" dataDxfId="67"/>
    <tableColumn id="4" name="State Contract #" dataDxfId="66"/>
    <tableColumn id="5" name="Description" dataDxfId="65"/>
    <tableColumn id="6" name="Cost (M) est." dataDxfId="64"/>
    <tableColumn id="11" name="Approved**" dataDxfId="63"/>
    <tableColumn id="7" name="Advertise" dataDxfId="62"/>
    <tableColumn id="8" name="Letting" dataDxfId="61"/>
    <tableColumn id="9" name="Award" dataDxfId="60"/>
    <tableColumn id="13" name="Award Cost (M)" dataDxfId="59"/>
    <tableColumn id="10" name="Omisison Reason" dataDxfId="5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le8312141617" displayName="Table8312141617" ref="A2:M10" totalsRowShown="0" headerRowDxfId="57" dataDxfId="56">
  <sortState ref="A3:M335">
    <sortCondition ref="C323"/>
  </sortState>
  <tableColumns count="13">
    <tableColumn id="1" name="ID #" dataDxfId="55"/>
    <tableColumn id="16" name="#" dataDxfId="54"/>
    <tableColumn id="2" name="State" dataDxfId="53"/>
    <tableColumn id="3" name="County" dataDxfId="52"/>
    <tableColumn id="4" name="State Contract #" dataDxfId="51"/>
    <tableColumn id="5" name="Description" dataDxfId="50"/>
    <tableColumn id="6" name="Cost (M) est." dataDxfId="49"/>
    <tableColumn id="11" name="Approved**" dataDxfId="48"/>
    <tableColumn id="7" name="Advertise" dataDxfId="47"/>
    <tableColumn id="8" name="Letting" dataDxfId="46"/>
    <tableColumn id="9" name="Award" dataDxfId="45"/>
    <tableColumn id="13" name="Award Cost (M)" dataDxfId="44"/>
    <tableColumn id="10" name="Omisison Reason" dataDxfId="4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2" name="Table831213" displayName="Table831213" ref="A2:M15" totalsRowShown="0" headerRowDxfId="42" dataDxfId="41">
  <sortState ref="A3:M335">
    <sortCondition ref="C323"/>
  </sortState>
  <tableColumns count="13">
    <tableColumn id="1" name="ID #" dataDxfId="40"/>
    <tableColumn id="16" name="#" dataDxfId="39"/>
    <tableColumn id="2" name="State" dataDxfId="38"/>
    <tableColumn id="3" name="County" dataDxfId="37"/>
    <tableColumn id="4" name="State Contract #" dataDxfId="36"/>
    <tableColumn id="5" name="Description" dataDxfId="35"/>
    <tableColumn id="6" name="Cost (M) est." dataDxfId="34"/>
    <tableColumn id="11" name="Approved**" dataDxfId="33"/>
    <tableColumn id="7" name="Advertise" dataDxfId="32"/>
    <tableColumn id="8" name="Letting" dataDxfId="31"/>
    <tableColumn id="9" name="Award" dataDxfId="30"/>
    <tableColumn id="13" name="Award Cost (M)" dataDxfId="29"/>
    <tableColumn id="10" name="Omisison Reason" dataDxfId="2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9" name="Table8312141520" displayName="Table8312141520" ref="A2:M5" totalsRowShown="0" headerRowDxfId="27" dataDxfId="26">
  <sortState ref="A3:M335">
    <sortCondition ref="C332"/>
  </sortState>
  <tableColumns count="13">
    <tableColumn id="1" name="ID #" dataDxfId="25"/>
    <tableColumn id="16" name="#" dataDxfId="24"/>
    <tableColumn id="2" name="State" dataDxfId="23"/>
    <tableColumn id="3" name="County" dataDxfId="22"/>
    <tableColumn id="4" name="State Contract #" dataDxfId="21"/>
    <tableColumn id="5" name="Description" dataDxfId="20"/>
    <tableColumn id="6" name="Cost (M) est." dataDxfId="19"/>
    <tableColumn id="11" name="Approved**" dataDxfId="18"/>
    <tableColumn id="7" name="Advertise" dataDxfId="17"/>
    <tableColumn id="8" name="Letting" dataDxfId="16"/>
    <tableColumn id="9" name="Award" dataDxfId="15"/>
    <tableColumn id="13" name="Award Cost (M)" dataDxfId="14"/>
    <tableColumn id="10" name="Omisison Reason" data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6"/>
  <sheetViews>
    <sheetView tabSelected="1" topLeftCell="A12" workbookViewId="0">
      <selection activeCell="A34" sqref="A34"/>
    </sheetView>
  </sheetViews>
  <sheetFormatPr defaultRowHeight="14.4" x14ac:dyDescent="0.3"/>
  <cols>
    <col min="1" max="1" width="28.44140625" bestFit="1" customWidth="1"/>
    <col min="2" max="2" width="16.109375" bestFit="1" customWidth="1"/>
    <col min="3" max="3" width="26.77734375" style="238" bestFit="1" customWidth="1"/>
  </cols>
  <sheetData>
    <row r="1" spans="1:3" x14ac:dyDescent="0.3">
      <c r="A1" s="235" t="s">
        <v>893</v>
      </c>
    </row>
    <row r="2" spans="1:3" x14ac:dyDescent="0.3">
      <c r="A2" s="235" t="s">
        <v>894</v>
      </c>
    </row>
    <row r="3" spans="1:3" x14ac:dyDescent="0.3">
      <c r="A3" s="235"/>
    </row>
    <row r="4" spans="1:3" x14ac:dyDescent="0.3">
      <c r="A4" t="s">
        <v>896</v>
      </c>
    </row>
    <row r="5" spans="1:3" x14ac:dyDescent="0.3">
      <c r="A5" s="234" t="s">
        <v>892</v>
      </c>
      <c r="B5" s="234" t="s">
        <v>891</v>
      </c>
      <c r="C5" s="239" t="s">
        <v>881</v>
      </c>
    </row>
    <row r="6" spans="1:3" x14ac:dyDescent="0.3">
      <c r="A6" t="s">
        <v>882</v>
      </c>
      <c r="B6">
        <v>10</v>
      </c>
      <c r="C6" s="238">
        <v>1446</v>
      </c>
    </row>
    <row r="7" spans="1:3" x14ac:dyDescent="0.3">
      <c r="A7" t="s">
        <v>883</v>
      </c>
      <c r="B7">
        <v>2</v>
      </c>
      <c r="C7" s="238">
        <v>628</v>
      </c>
    </row>
    <row r="8" spans="1:3" x14ac:dyDescent="0.3">
      <c r="A8" t="s">
        <v>884</v>
      </c>
      <c r="B8">
        <v>1</v>
      </c>
      <c r="C8" s="238">
        <v>608</v>
      </c>
    </row>
    <row r="9" spans="1:3" x14ac:dyDescent="0.3">
      <c r="A9" t="s">
        <v>885</v>
      </c>
      <c r="B9">
        <v>296</v>
      </c>
      <c r="C9" s="238">
        <v>3879.53</v>
      </c>
    </row>
    <row r="10" spans="1:3" x14ac:dyDescent="0.3">
      <c r="A10" t="s">
        <v>886</v>
      </c>
      <c r="B10">
        <v>3</v>
      </c>
      <c r="C10" s="238">
        <v>775</v>
      </c>
    </row>
    <row r="11" spans="1:3" x14ac:dyDescent="0.3">
      <c r="A11" t="s">
        <v>887</v>
      </c>
      <c r="B11">
        <v>6</v>
      </c>
      <c r="C11" s="238">
        <v>23.75</v>
      </c>
    </row>
    <row r="12" spans="1:3" x14ac:dyDescent="0.3">
      <c r="A12" t="s">
        <v>888</v>
      </c>
      <c r="B12">
        <v>11</v>
      </c>
      <c r="C12" s="238">
        <v>4262.2</v>
      </c>
    </row>
    <row r="13" spans="1:3" x14ac:dyDescent="0.3">
      <c r="A13" t="s">
        <v>889</v>
      </c>
      <c r="B13">
        <v>1</v>
      </c>
      <c r="C13" s="238">
        <v>25</v>
      </c>
    </row>
    <row r="14" spans="1:3" x14ac:dyDescent="0.3">
      <c r="A14" s="234" t="s">
        <v>879</v>
      </c>
      <c r="B14" s="234">
        <f>SUM(B6:B13)</f>
        <v>330</v>
      </c>
      <c r="C14" s="239">
        <f>SUM(C6:C13)</f>
        <v>11647.48</v>
      </c>
    </row>
    <row r="16" spans="1:3" x14ac:dyDescent="0.3">
      <c r="A16" t="s">
        <v>890</v>
      </c>
      <c r="B16">
        <v>76</v>
      </c>
      <c r="C16" s="238">
        <v>871.9</v>
      </c>
    </row>
    <row r="19" spans="1:3" x14ac:dyDescent="0.3">
      <c r="A19" s="234" t="s">
        <v>895</v>
      </c>
      <c r="B19" s="234">
        <f>SUM(B6:B13)+(B16)</f>
        <v>406</v>
      </c>
      <c r="C19" s="239">
        <f>SUM(C6:C13)+(C16)</f>
        <v>12519.38</v>
      </c>
    </row>
    <row r="21" spans="1:3" x14ac:dyDescent="0.3">
      <c r="A21" t="s">
        <v>897</v>
      </c>
    </row>
    <row r="23" spans="1:3" x14ac:dyDescent="0.3">
      <c r="A23" t="s">
        <v>898</v>
      </c>
      <c r="B23">
        <v>10</v>
      </c>
      <c r="C23" s="238">
        <v>1446</v>
      </c>
    </row>
    <row r="24" spans="1:3" x14ac:dyDescent="0.3">
      <c r="A24" t="s">
        <v>899</v>
      </c>
      <c r="B24">
        <v>2</v>
      </c>
      <c r="C24" s="238">
        <v>628</v>
      </c>
    </row>
    <row r="25" spans="1:3" x14ac:dyDescent="0.3">
      <c r="A25" t="s">
        <v>900</v>
      </c>
      <c r="B25">
        <v>1</v>
      </c>
      <c r="C25" s="238">
        <v>608</v>
      </c>
    </row>
    <row r="26" spans="1:3" x14ac:dyDescent="0.3">
      <c r="A26" t="s">
        <v>903</v>
      </c>
      <c r="B26">
        <v>296</v>
      </c>
      <c r="C26" s="238">
        <v>3879.53</v>
      </c>
    </row>
    <row r="27" spans="1:3" x14ac:dyDescent="0.3">
      <c r="A27" t="s">
        <v>901</v>
      </c>
      <c r="B27">
        <v>3</v>
      </c>
      <c r="C27" s="238">
        <v>775</v>
      </c>
    </row>
    <row r="28" spans="1:3" x14ac:dyDescent="0.3">
      <c r="A28" t="s">
        <v>905</v>
      </c>
      <c r="B28">
        <v>6</v>
      </c>
      <c r="C28" s="238">
        <v>23.75</v>
      </c>
    </row>
    <row r="29" spans="1:3" x14ac:dyDescent="0.3">
      <c r="A29" t="s">
        <v>904</v>
      </c>
      <c r="B29">
        <v>11</v>
      </c>
      <c r="C29" s="238">
        <v>4262.2</v>
      </c>
    </row>
    <row r="30" spans="1:3" x14ac:dyDescent="0.3">
      <c r="A30" t="s">
        <v>902</v>
      </c>
      <c r="B30">
        <v>1</v>
      </c>
      <c r="C30" s="238">
        <v>25</v>
      </c>
    </row>
    <row r="31" spans="1:3" x14ac:dyDescent="0.3">
      <c r="A31" s="234" t="s">
        <v>879</v>
      </c>
      <c r="B31" s="234">
        <f>SUM(B23:B30)</f>
        <v>330</v>
      </c>
      <c r="C31" s="239">
        <f>SUM(C23:C30)</f>
        <v>11647.48</v>
      </c>
    </row>
    <row r="33" spans="1:3" x14ac:dyDescent="0.3">
      <c r="A33" t="s">
        <v>906</v>
      </c>
      <c r="B33">
        <v>76</v>
      </c>
      <c r="C33" s="238">
        <v>871.9</v>
      </c>
    </row>
    <row r="36" spans="1:3" x14ac:dyDescent="0.3">
      <c r="A36" s="234" t="s">
        <v>895</v>
      </c>
      <c r="B36" s="234">
        <f>SUM(B23:B30)+(B33)</f>
        <v>406</v>
      </c>
      <c r="C36" s="239">
        <f>SUM(C23:C30)+(C33)</f>
        <v>12519.38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-0.499984740745262"/>
  </sheetPr>
  <dimension ref="A1:M18"/>
  <sheetViews>
    <sheetView showWhiteSpace="0" view="pageLayout" topLeftCell="B1" zoomScaleNormal="100" workbookViewId="0">
      <selection activeCell="E20" sqref="E20"/>
    </sheetView>
  </sheetViews>
  <sheetFormatPr defaultColWidth="9.109375" defaultRowHeight="14.4" x14ac:dyDescent="0.3"/>
  <cols>
    <col min="1" max="1" width="8.44140625" style="1" hidden="1" customWidth="1"/>
    <col min="2" max="2" width="5.44140625" style="1" customWidth="1"/>
    <col min="3" max="3" width="6.6640625" style="1" customWidth="1"/>
    <col min="4" max="4" width="14.6640625" style="1" customWidth="1"/>
    <col min="5" max="5" width="15.44140625" style="7" customWidth="1"/>
    <col min="6" max="6" width="38.77734375" style="1" customWidth="1"/>
    <col min="7" max="7" width="9" style="21" customWidth="1"/>
    <col min="8" max="8" width="11.6640625" style="118" bestFit="1" customWidth="1"/>
    <col min="9" max="9" width="11.6640625" style="105" hidden="1" customWidth="1"/>
    <col min="10" max="10" width="12.88671875" style="118" hidden="1" customWidth="1"/>
    <col min="11" max="11" width="12.109375" style="104" customWidth="1"/>
    <col min="12" max="12" width="9.77734375" style="140" customWidth="1"/>
    <col min="13" max="13" width="14.33203125" style="128" hidden="1" customWidth="1"/>
    <col min="14" max="16384" width="9.109375" style="1"/>
  </cols>
  <sheetData>
    <row r="1" spans="1:13" ht="25.5" customHeight="1" x14ac:dyDescent="0.3">
      <c r="A1" s="236" t="s">
        <v>878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3" ht="27.75" customHeight="1" x14ac:dyDescent="0.3">
      <c r="A2" s="8" t="s">
        <v>170</v>
      </c>
      <c r="B2" s="8" t="s">
        <v>678</v>
      </c>
      <c r="C2" s="2" t="s">
        <v>0</v>
      </c>
      <c r="D2" s="8" t="s">
        <v>1</v>
      </c>
      <c r="E2" s="8" t="s">
        <v>171</v>
      </c>
      <c r="F2" s="2" t="s">
        <v>4</v>
      </c>
      <c r="G2" s="20" t="s">
        <v>172</v>
      </c>
      <c r="H2" s="100" t="s">
        <v>686</v>
      </c>
      <c r="I2" s="101" t="s">
        <v>3</v>
      </c>
      <c r="J2" s="102" t="s">
        <v>160</v>
      </c>
      <c r="K2" s="102" t="s">
        <v>2</v>
      </c>
      <c r="L2" s="130" t="s">
        <v>173</v>
      </c>
      <c r="M2" s="129" t="s">
        <v>684</v>
      </c>
    </row>
    <row r="3" spans="1:13" x14ac:dyDescent="0.3">
      <c r="A3" s="14"/>
      <c r="B3" s="14">
        <v>323</v>
      </c>
      <c r="C3" s="13" t="s">
        <v>813</v>
      </c>
      <c r="D3" s="15" t="s">
        <v>688</v>
      </c>
      <c r="E3" s="141" t="s">
        <v>814</v>
      </c>
      <c r="F3" s="142" t="s">
        <v>815</v>
      </c>
      <c r="G3" s="143">
        <v>25</v>
      </c>
      <c r="H3" s="112">
        <v>42744</v>
      </c>
      <c r="I3" s="155"/>
      <c r="J3" s="156"/>
      <c r="K3" s="157"/>
      <c r="L3" s="144"/>
      <c r="M3" s="11"/>
    </row>
    <row r="4" spans="1:13" ht="15" customHeight="1" x14ac:dyDescent="0.3">
      <c r="A4" s="14" t="e">
        <f>#REF!+1</f>
        <v>#REF!</v>
      </c>
      <c r="B4" s="211" t="s">
        <v>687</v>
      </c>
      <c r="C4" s="16"/>
      <c r="D4" s="63"/>
      <c r="E4" s="107"/>
      <c r="F4" s="58"/>
      <c r="G4" s="61"/>
      <c r="H4" s="62"/>
      <c r="I4" s="66"/>
      <c r="J4" s="126"/>
      <c r="K4" s="59"/>
      <c r="L4" s="137"/>
      <c r="M4" s="11"/>
    </row>
    <row r="5" spans="1:13" x14ac:dyDescent="0.3">
      <c r="A5" s="14"/>
      <c r="B5" s="212"/>
      <c r="C5" s="13"/>
      <c r="D5" s="15"/>
      <c r="E5" s="141"/>
      <c r="F5" s="142"/>
      <c r="G5" s="208"/>
      <c r="H5" s="209"/>
      <c r="I5" s="155"/>
      <c r="J5" s="156"/>
      <c r="K5" s="157"/>
      <c r="L5" s="144"/>
      <c r="M5" s="11"/>
    </row>
    <row r="6" spans="1:13" x14ac:dyDescent="0.3">
      <c r="A6" s="14"/>
      <c r="B6" s="14"/>
      <c r="E6" s="1"/>
      <c r="G6" s="1"/>
      <c r="I6" s="65"/>
      <c r="J6" s="127"/>
      <c r="K6" s="26"/>
      <c r="L6" s="138"/>
    </row>
    <row r="7" spans="1:13" x14ac:dyDescent="0.3">
      <c r="A7" s="14"/>
      <c r="B7" s="14" t="s">
        <v>869</v>
      </c>
      <c r="E7" s="1"/>
      <c r="G7" s="1"/>
      <c r="L7" s="139"/>
    </row>
    <row r="8" spans="1:13" x14ac:dyDescent="0.3">
      <c r="A8" s="51"/>
      <c r="B8" s="51">
        <v>1</v>
      </c>
      <c r="C8" s="29"/>
      <c r="D8" s="25"/>
      <c r="E8" s="35"/>
      <c r="F8" s="45"/>
      <c r="G8" s="215">
        <f>SUM(G1:G7)</f>
        <v>25</v>
      </c>
      <c r="H8" s="215"/>
      <c r="I8" s="216"/>
      <c r="J8" s="217"/>
      <c r="K8" s="218"/>
      <c r="L8" s="219">
        <f>SUM(L1:L7)</f>
        <v>0</v>
      </c>
    </row>
    <row r="9" spans="1:13" x14ac:dyDescent="0.3">
      <c r="A9" s="51"/>
      <c r="B9" s="51"/>
      <c r="C9" s="29"/>
      <c r="D9" s="25"/>
      <c r="E9" s="35"/>
      <c r="F9" s="45"/>
      <c r="G9" s="19" t="s">
        <v>870</v>
      </c>
      <c r="H9" s="47"/>
      <c r="I9" s="65"/>
      <c r="J9" s="127"/>
      <c r="K9" s="26"/>
      <c r="L9" s="138"/>
    </row>
    <row r="10" spans="1:13" x14ac:dyDescent="0.3">
      <c r="A10" s="51"/>
      <c r="B10" s="51"/>
      <c r="C10" s="29"/>
      <c r="D10" s="25"/>
      <c r="E10" s="35"/>
      <c r="F10" s="45"/>
      <c r="G10" s="31"/>
      <c r="H10" s="47"/>
      <c r="I10" s="65"/>
      <c r="J10" s="127"/>
      <c r="K10" s="26"/>
      <c r="L10" s="138"/>
    </row>
    <row r="11" spans="1:13" x14ac:dyDescent="0.3">
      <c r="A11" s="51"/>
      <c r="B11" s="51"/>
      <c r="C11" s="29"/>
      <c r="E11" s="35"/>
      <c r="F11" s="45"/>
      <c r="G11" s="31"/>
      <c r="H11" s="47"/>
      <c r="I11" s="65"/>
      <c r="J11" s="127"/>
      <c r="K11" s="26"/>
      <c r="L11" s="138"/>
    </row>
    <row r="12" spans="1:13" x14ac:dyDescent="0.3">
      <c r="A12" s="51"/>
      <c r="B12" s="51"/>
      <c r="C12" s="29"/>
      <c r="D12" s="25"/>
      <c r="E12" s="35"/>
      <c r="F12" s="45"/>
      <c r="G12" s="31"/>
      <c r="H12" s="47"/>
      <c r="I12" s="65"/>
      <c r="J12" s="127"/>
      <c r="K12" s="26"/>
      <c r="L12" s="138"/>
    </row>
    <row r="13" spans="1:13" x14ac:dyDescent="0.3">
      <c r="A13" s="51"/>
      <c r="B13" s="51"/>
      <c r="G13" s="1"/>
      <c r="H13" s="1"/>
      <c r="I13" s="1"/>
      <c r="J13" s="1"/>
      <c r="K13" s="1"/>
      <c r="L13" s="1"/>
      <c r="M13" s="1"/>
    </row>
    <row r="14" spans="1:13" x14ac:dyDescent="0.3">
      <c r="D14" s="48"/>
      <c r="E14" s="49"/>
      <c r="G14" s="1"/>
      <c r="H14" s="1"/>
      <c r="I14" s="1"/>
      <c r="J14" s="1"/>
      <c r="K14" s="1"/>
      <c r="L14" s="1"/>
      <c r="M14" s="1"/>
    </row>
    <row r="15" spans="1:13" x14ac:dyDescent="0.3">
      <c r="A15" s="14"/>
      <c r="B15" s="14"/>
      <c r="D15" s="48"/>
      <c r="E15" s="50"/>
      <c r="G15" s="1"/>
      <c r="H15" s="1"/>
      <c r="I15" s="1"/>
      <c r="J15" s="1"/>
      <c r="K15" s="1"/>
      <c r="L15" s="1"/>
      <c r="M15" s="1"/>
    </row>
    <row r="16" spans="1:13" x14ac:dyDescent="0.3">
      <c r="D16" s="48"/>
      <c r="E16" s="49"/>
      <c r="G16" s="1"/>
      <c r="H16" s="1"/>
      <c r="I16" s="1"/>
      <c r="J16" s="1"/>
      <c r="K16" s="1"/>
      <c r="L16" s="1"/>
      <c r="M16" s="1"/>
    </row>
    <row r="17" spans="4:13" x14ac:dyDescent="0.3">
      <c r="D17" s="48"/>
      <c r="E17" s="49"/>
      <c r="G17" s="1"/>
      <c r="H17" s="1"/>
      <c r="I17" s="1"/>
      <c r="J17" s="1"/>
      <c r="K17" s="1"/>
      <c r="L17" s="1"/>
      <c r="M17" s="1"/>
    </row>
    <row r="18" spans="4:13" x14ac:dyDescent="0.3">
      <c r="D18" s="48"/>
      <c r="E18" s="49"/>
      <c r="G18" s="1"/>
      <c r="H18" s="1"/>
      <c r="I18" s="1"/>
      <c r="J18" s="1"/>
      <c r="K18" s="1"/>
      <c r="L18" s="1"/>
      <c r="M18" s="1"/>
    </row>
  </sheetData>
  <sheetProtection formatCells="0" formatColumns="0" formatRows="0" insertColumns="0" insertRows="0" insertHyperlinks="0" deleteColumns="0" deleteRows="0" sort="0"/>
  <mergeCells count="1">
    <mergeCell ref="A1:L1"/>
  </mergeCells>
  <printOptions horizontalCentered="1"/>
  <pageMargins left="0.4" right="0.4" top="0.921875" bottom="0.55000000000000004" header="0.5" footer="0.4"/>
  <pageSetup scale="75" fitToHeight="0" orientation="portrait" r:id="rId1"/>
  <headerFooter differentFirst="1">
    <oddHeader>&amp;L
     &amp;12Attachment A - PLA PROJECTS APPROVED BY THE FHWA (5/7/10 to Present)</oddHeader>
    <oddFooter xml:space="preserve">&amp;L           12/11/2017&amp;R&amp;P of 7       </oddFooter>
    <firstHeader>&amp;C&amp;"-,Bold"&amp;14Attachment A:  PLA PROJECTS APPROVED BY THE FHWA
&amp;12(5/7/10 to Present)</firstHeader>
    <firstFooter xml:space="preserve">&amp;L       12/11/2017&amp;R&amp;P of 7     </first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3" tint="-0.499984740745262"/>
  </sheetPr>
  <dimension ref="A1:K111"/>
  <sheetViews>
    <sheetView view="pageLayout" topLeftCell="B69" zoomScaleNormal="100" workbookViewId="0">
      <selection activeCell="J82" sqref="J82"/>
    </sheetView>
  </sheetViews>
  <sheetFormatPr defaultColWidth="9.109375" defaultRowHeight="14.4" x14ac:dyDescent="0.3"/>
  <cols>
    <col min="1" max="1" width="4.109375" style="1" hidden="1" customWidth="1"/>
    <col min="2" max="2" width="5.44140625" style="1" customWidth="1"/>
    <col min="3" max="3" width="15.44140625" style="7" customWidth="1"/>
    <col min="4" max="4" width="53.5546875" style="1" customWidth="1"/>
    <col min="5" max="5" width="13.88671875" style="21" bestFit="1" customWidth="1"/>
    <col min="6" max="6" width="11.88671875" style="118" bestFit="1" customWidth="1"/>
    <col min="7" max="7" width="11.6640625" style="105" hidden="1" customWidth="1"/>
    <col min="8" max="8" width="12.88671875" style="118" hidden="1" customWidth="1"/>
    <col min="9" max="9" width="12.109375" style="104" customWidth="1"/>
    <col min="10" max="10" width="14.44140625" style="140" bestFit="1" customWidth="1"/>
    <col min="11" max="11" width="14.33203125" style="128" hidden="1" customWidth="1"/>
    <col min="12" max="16384" width="9.109375" style="1"/>
  </cols>
  <sheetData>
    <row r="1" spans="1:11" ht="23.25" customHeight="1" x14ac:dyDescent="0.3">
      <c r="A1" s="8" t="s">
        <v>170</v>
      </c>
      <c r="B1" s="8" t="s">
        <v>678</v>
      </c>
      <c r="C1" s="8" t="s">
        <v>171</v>
      </c>
      <c r="D1" s="2" t="s">
        <v>4</v>
      </c>
      <c r="E1" s="20" t="s">
        <v>172</v>
      </c>
      <c r="F1" s="100" t="s">
        <v>686</v>
      </c>
      <c r="G1" s="101" t="s">
        <v>3</v>
      </c>
      <c r="H1" s="102" t="s">
        <v>160</v>
      </c>
      <c r="I1" s="102" t="s">
        <v>2</v>
      </c>
      <c r="J1" s="158" t="s">
        <v>173</v>
      </c>
      <c r="K1" s="129" t="s">
        <v>684</v>
      </c>
    </row>
    <row r="2" spans="1:11" x14ac:dyDescent="0.3">
      <c r="A2" s="14">
        <v>1</v>
      </c>
      <c r="B2" s="13">
        <v>1</v>
      </c>
      <c r="C2" s="145" t="s">
        <v>689</v>
      </c>
      <c r="D2" s="152" t="s">
        <v>690</v>
      </c>
      <c r="E2" s="170"/>
      <c r="F2" s="150">
        <v>40568</v>
      </c>
      <c r="G2" s="76"/>
      <c r="H2" s="77"/>
      <c r="I2" s="150">
        <v>40696</v>
      </c>
      <c r="J2" s="175">
        <v>6.8</v>
      </c>
      <c r="K2" s="11"/>
    </row>
    <row r="3" spans="1:11" x14ac:dyDescent="0.3">
      <c r="A3" s="14">
        <f>A2+1</f>
        <v>2</v>
      </c>
      <c r="B3" s="13">
        <v>2</v>
      </c>
      <c r="C3" s="145" t="s">
        <v>691</v>
      </c>
      <c r="D3" s="152" t="s">
        <v>692</v>
      </c>
      <c r="E3" s="170"/>
      <c r="F3" s="150">
        <v>40428</v>
      </c>
      <c r="G3" s="76"/>
      <c r="H3" s="53"/>
      <c r="I3" s="150">
        <v>40724</v>
      </c>
      <c r="J3" s="175">
        <v>7.8</v>
      </c>
      <c r="K3" s="11"/>
    </row>
    <row r="4" spans="1:11" x14ac:dyDescent="0.3">
      <c r="A4" s="14">
        <f>A3+1</f>
        <v>3</v>
      </c>
      <c r="B4" s="13">
        <v>3</v>
      </c>
      <c r="C4" s="145" t="s">
        <v>693</v>
      </c>
      <c r="D4" s="152" t="s">
        <v>694</v>
      </c>
      <c r="E4" s="170"/>
      <c r="F4" s="150">
        <v>40428</v>
      </c>
      <c r="G4" s="76"/>
      <c r="H4" s="53"/>
      <c r="I4" s="150">
        <v>40724</v>
      </c>
      <c r="J4" s="175">
        <v>7.4</v>
      </c>
      <c r="K4" s="11"/>
    </row>
    <row r="5" spans="1:11" x14ac:dyDescent="0.3">
      <c r="A5" s="14">
        <f>A4+1</f>
        <v>4</v>
      </c>
      <c r="B5" s="13">
        <v>4</v>
      </c>
      <c r="C5" s="145" t="s">
        <v>695</v>
      </c>
      <c r="D5" s="152" t="s">
        <v>781</v>
      </c>
      <c r="E5" s="170"/>
      <c r="F5" s="150">
        <v>40501</v>
      </c>
      <c r="G5" s="76"/>
      <c r="H5" s="53"/>
      <c r="I5" s="150">
        <v>40724</v>
      </c>
      <c r="J5" s="175">
        <v>24.1</v>
      </c>
      <c r="K5" s="11"/>
    </row>
    <row r="6" spans="1:11" x14ac:dyDescent="0.3">
      <c r="A6" s="14">
        <f>A5+1</f>
        <v>5</v>
      </c>
      <c r="B6" s="13">
        <v>5</v>
      </c>
      <c r="C6" s="145" t="s">
        <v>696</v>
      </c>
      <c r="D6" s="152" t="s">
        <v>697</v>
      </c>
      <c r="E6" s="171"/>
      <c r="F6" s="150">
        <v>40428</v>
      </c>
      <c r="G6" s="83"/>
      <c r="H6" s="103"/>
      <c r="I6" s="150">
        <v>40729</v>
      </c>
      <c r="J6" s="175">
        <v>5.3</v>
      </c>
      <c r="K6" s="11"/>
    </row>
    <row r="7" spans="1:11" x14ac:dyDescent="0.3">
      <c r="A7" s="14">
        <f>A6+1</f>
        <v>6</v>
      </c>
      <c r="B7" s="13">
        <v>6</v>
      </c>
      <c r="C7" s="145" t="s">
        <v>698</v>
      </c>
      <c r="D7" s="152" t="s">
        <v>699</v>
      </c>
      <c r="E7" s="170"/>
      <c r="F7" s="150">
        <v>40428</v>
      </c>
      <c r="G7" s="76"/>
      <c r="H7" s="53"/>
      <c r="I7" s="150">
        <v>40729</v>
      </c>
      <c r="J7" s="175">
        <v>9.1999999999999993</v>
      </c>
      <c r="K7" s="11"/>
    </row>
    <row r="8" spans="1:11" x14ac:dyDescent="0.3">
      <c r="A8" s="14" t="e">
        <f>#REF!+1</f>
        <v>#REF!</v>
      </c>
      <c r="B8" s="13">
        <v>7</v>
      </c>
      <c r="C8" s="145" t="s">
        <v>700</v>
      </c>
      <c r="D8" s="152" t="s">
        <v>701</v>
      </c>
      <c r="E8" s="170"/>
      <c r="F8" s="166">
        <v>40428</v>
      </c>
      <c r="G8" s="167"/>
      <c r="H8" s="168"/>
      <c r="I8" s="168">
        <v>40742</v>
      </c>
      <c r="J8" s="175">
        <v>1.3</v>
      </c>
      <c r="K8" s="11"/>
    </row>
    <row r="9" spans="1:11" x14ac:dyDescent="0.3">
      <c r="A9" s="14" t="e">
        <f t="shared" ref="A9:A40" si="0">A8+1</f>
        <v>#REF!</v>
      </c>
      <c r="B9" s="13">
        <v>8</v>
      </c>
      <c r="C9" s="145" t="s">
        <v>702</v>
      </c>
      <c r="D9" s="152" t="s">
        <v>703</v>
      </c>
      <c r="E9" s="170"/>
      <c r="F9" s="150">
        <v>40431</v>
      </c>
      <c r="G9" s="76"/>
      <c r="H9" s="53"/>
      <c r="I9" s="169">
        <v>40746</v>
      </c>
      <c r="J9" s="175">
        <v>0.8</v>
      </c>
      <c r="K9" s="11"/>
    </row>
    <row r="10" spans="1:11" x14ac:dyDescent="0.3">
      <c r="A10" s="14" t="e">
        <f t="shared" si="0"/>
        <v>#REF!</v>
      </c>
      <c r="B10" s="13">
        <v>9</v>
      </c>
      <c r="C10" s="145" t="s">
        <v>704</v>
      </c>
      <c r="D10" s="152" t="s">
        <v>705</v>
      </c>
      <c r="E10" s="170"/>
      <c r="F10" s="150">
        <v>40528</v>
      </c>
      <c r="G10" s="76"/>
      <c r="H10" s="77"/>
      <c r="I10" s="169">
        <v>40781</v>
      </c>
      <c r="J10" s="175">
        <v>2.8</v>
      </c>
      <c r="K10" s="11"/>
    </row>
    <row r="11" spans="1:11" x14ac:dyDescent="0.3">
      <c r="A11" s="14" t="e">
        <f t="shared" si="0"/>
        <v>#REF!</v>
      </c>
      <c r="B11" s="13">
        <v>10</v>
      </c>
      <c r="C11" s="146" t="s">
        <v>706</v>
      </c>
      <c r="D11" s="152" t="s">
        <v>707</v>
      </c>
      <c r="E11" s="170"/>
      <c r="F11" s="150">
        <v>40528</v>
      </c>
      <c r="G11" s="76"/>
      <c r="H11" s="68"/>
      <c r="I11" s="169">
        <v>40781</v>
      </c>
      <c r="J11" s="175">
        <v>2.8</v>
      </c>
      <c r="K11" s="11"/>
    </row>
    <row r="12" spans="1:11" s="60" customFormat="1" x14ac:dyDescent="0.3">
      <c r="A12" s="14" t="e">
        <f t="shared" si="0"/>
        <v>#REF!</v>
      </c>
      <c r="B12" s="13">
        <v>11</v>
      </c>
      <c r="C12" s="145" t="s">
        <v>708</v>
      </c>
      <c r="D12" s="152" t="s">
        <v>709</v>
      </c>
      <c r="E12" s="170"/>
      <c r="F12" s="150">
        <v>40466</v>
      </c>
      <c r="G12" s="76"/>
      <c r="H12" s="68"/>
      <c r="I12" s="150">
        <v>40794</v>
      </c>
      <c r="J12" s="175">
        <v>4.0999999999999996</v>
      </c>
      <c r="K12" s="11"/>
    </row>
    <row r="13" spans="1:11" x14ac:dyDescent="0.3">
      <c r="A13" s="14" t="e">
        <f t="shared" si="0"/>
        <v>#REF!</v>
      </c>
      <c r="B13" s="13">
        <v>12</v>
      </c>
      <c r="C13" s="148" t="s">
        <v>739</v>
      </c>
      <c r="D13" s="153" t="s">
        <v>784</v>
      </c>
      <c r="E13" s="172">
        <v>122</v>
      </c>
      <c r="F13" s="151">
        <v>40802</v>
      </c>
      <c r="G13" s="76"/>
      <c r="H13" s="68"/>
      <c r="I13" s="151">
        <v>40899</v>
      </c>
      <c r="J13" s="176">
        <v>83.3</v>
      </c>
      <c r="K13" s="11"/>
    </row>
    <row r="14" spans="1:11" x14ac:dyDescent="0.3">
      <c r="A14" s="14" t="e">
        <f t="shared" si="0"/>
        <v>#REF!</v>
      </c>
      <c r="B14" s="13">
        <v>13</v>
      </c>
      <c r="C14" s="148" t="s">
        <v>740</v>
      </c>
      <c r="D14" s="153" t="s">
        <v>785</v>
      </c>
      <c r="E14" s="172">
        <v>33.4</v>
      </c>
      <c r="F14" s="151">
        <v>40807</v>
      </c>
      <c r="G14" s="78"/>
      <c r="H14" s="68"/>
      <c r="I14" s="151">
        <v>40914</v>
      </c>
      <c r="J14" s="176">
        <v>18.899999999999999</v>
      </c>
      <c r="K14" s="11"/>
    </row>
    <row r="15" spans="1:11" x14ac:dyDescent="0.3">
      <c r="A15" s="14" t="e">
        <f t="shared" si="0"/>
        <v>#REF!</v>
      </c>
      <c r="B15" s="13">
        <v>14</v>
      </c>
      <c r="C15" s="148" t="s">
        <v>741</v>
      </c>
      <c r="D15" s="153" t="s">
        <v>786</v>
      </c>
      <c r="E15" s="172">
        <v>6.5</v>
      </c>
      <c r="F15" s="151">
        <v>40807</v>
      </c>
      <c r="G15" s="76"/>
      <c r="H15" s="68"/>
      <c r="I15" s="151">
        <v>40947</v>
      </c>
      <c r="J15" s="176">
        <v>6.2</v>
      </c>
      <c r="K15" s="11"/>
    </row>
    <row r="16" spans="1:11" x14ac:dyDescent="0.3">
      <c r="A16" s="14" t="e">
        <f t="shared" si="0"/>
        <v>#REF!</v>
      </c>
      <c r="B16" s="13">
        <v>15</v>
      </c>
      <c r="C16" s="148" t="s">
        <v>738</v>
      </c>
      <c r="D16" s="153" t="s">
        <v>783</v>
      </c>
      <c r="E16" s="172">
        <v>15.5</v>
      </c>
      <c r="F16" s="151">
        <v>40793</v>
      </c>
      <c r="G16" s="76"/>
      <c r="H16" s="68"/>
      <c r="I16" s="151">
        <v>40949</v>
      </c>
      <c r="J16" s="176">
        <v>11.6</v>
      </c>
      <c r="K16" s="11"/>
    </row>
    <row r="17" spans="1:11" x14ac:dyDescent="0.3">
      <c r="A17" s="14" t="e">
        <f t="shared" si="0"/>
        <v>#REF!</v>
      </c>
      <c r="B17" s="13">
        <v>16</v>
      </c>
      <c r="C17" s="148" t="s">
        <v>742</v>
      </c>
      <c r="D17" s="153" t="s">
        <v>711</v>
      </c>
      <c r="E17" s="172">
        <v>22.5</v>
      </c>
      <c r="F17" s="151">
        <v>40876</v>
      </c>
      <c r="G17" s="83"/>
      <c r="H17" s="103"/>
      <c r="I17" s="151">
        <v>41036</v>
      </c>
      <c r="J17" s="176">
        <v>65</v>
      </c>
      <c r="K17" s="11"/>
    </row>
    <row r="18" spans="1:11" x14ac:dyDescent="0.3">
      <c r="A18" s="14" t="e">
        <f t="shared" si="0"/>
        <v>#REF!</v>
      </c>
      <c r="B18" s="13">
        <v>17</v>
      </c>
      <c r="C18" s="148" t="s">
        <v>746</v>
      </c>
      <c r="D18" s="153" t="s">
        <v>788</v>
      </c>
      <c r="E18" s="172">
        <v>3.3</v>
      </c>
      <c r="F18" s="151">
        <v>40927</v>
      </c>
      <c r="G18" s="69"/>
      <c r="H18" s="68"/>
      <c r="I18" s="151">
        <v>41085</v>
      </c>
      <c r="J18" s="176">
        <v>2.4</v>
      </c>
      <c r="K18" s="11"/>
    </row>
    <row r="19" spans="1:11" s="60" customFormat="1" x14ac:dyDescent="0.3">
      <c r="A19" s="14" t="e">
        <f t="shared" si="0"/>
        <v>#REF!</v>
      </c>
      <c r="B19" s="13">
        <v>18</v>
      </c>
      <c r="C19" s="148" t="s">
        <v>749</v>
      </c>
      <c r="D19" s="153" t="s">
        <v>790</v>
      </c>
      <c r="E19" s="172">
        <v>12.7</v>
      </c>
      <c r="F19" s="151">
        <v>41047</v>
      </c>
      <c r="G19" s="69"/>
      <c r="H19" s="68"/>
      <c r="I19" s="151">
        <v>41129</v>
      </c>
      <c r="J19" s="176">
        <v>11.4</v>
      </c>
      <c r="K19" s="11"/>
    </row>
    <row r="20" spans="1:11" x14ac:dyDescent="0.3">
      <c r="A20" s="14" t="e">
        <f t="shared" si="0"/>
        <v>#REF!</v>
      </c>
      <c r="B20" s="13">
        <v>19</v>
      </c>
      <c r="C20" s="148" t="s">
        <v>751</v>
      </c>
      <c r="D20" s="153" t="s">
        <v>792</v>
      </c>
      <c r="E20" s="172">
        <v>14.5</v>
      </c>
      <c r="F20" s="151">
        <v>41047</v>
      </c>
      <c r="G20" s="83"/>
      <c r="H20" s="103"/>
      <c r="I20" s="151">
        <v>41129</v>
      </c>
      <c r="J20" s="176">
        <v>12.7</v>
      </c>
      <c r="K20" s="11"/>
    </row>
    <row r="21" spans="1:11" x14ac:dyDescent="0.3">
      <c r="A21" s="14" t="e">
        <f t="shared" si="0"/>
        <v>#REF!</v>
      </c>
      <c r="B21" s="13">
        <v>20</v>
      </c>
      <c r="C21" s="148" t="s">
        <v>750</v>
      </c>
      <c r="D21" s="153" t="s">
        <v>791</v>
      </c>
      <c r="E21" s="172">
        <v>14.5</v>
      </c>
      <c r="F21" s="151">
        <v>41047</v>
      </c>
      <c r="G21" s="69"/>
      <c r="H21" s="68"/>
      <c r="I21" s="151">
        <v>41141</v>
      </c>
      <c r="J21" s="176">
        <v>12.7</v>
      </c>
      <c r="K21" s="11"/>
    </row>
    <row r="22" spans="1:11" x14ac:dyDescent="0.3">
      <c r="A22" s="14" t="e">
        <f t="shared" si="0"/>
        <v>#REF!</v>
      </c>
      <c r="B22" s="13">
        <v>21</v>
      </c>
      <c r="C22" s="148" t="s">
        <v>745</v>
      </c>
      <c r="D22" s="153" t="s">
        <v>787</v>
      </c>
      <c r="E22" s="172">
        <v>2.1</v>
      </c>
      <c r="F22" s="151">
        <v>40927</v>
      </c>
      <c r="G22" s="69"/>
      <c r="H22" s="68"/>
      <c r="I22" s="151">
        <v>41143</v>
      </c>
      <c r="J22" s="176">
        <v>1.6</v>
      </c>
      <c r="K22" s="11"/>
    </row>
    <row r="23" spans="1:11" x14ac:dyDescent="0.3">
      <c r="A23" s="14" t="e">
        <f t="shared" si="0"/>
        <v>#REF!</v>
      </c>
      <c r="B23" s="13">
        <v>22</v>
      </c>
      <c r="C23" s="148" t="s">
        <v>752</v>
      </c>
      <c r="D23" s="153" t="s">
        <v>793</v>
      </c>
      <c r="E23" s="172">
        <v>13.3</v>
      </c>
      <c r="F23" s="151">
        <v>41047</v>
      </c>
      <c r="G23" s="69"/>
      <c r="H23" s="68"/>
      <c r="I23" s="151">
        <v>41177</v>
      </c>
      <c r="J23" s="176">
        <v>12.5</v>
      </c>
      <c r="K23" s="11"/>
    </row>
    <row r="24" spans="1:11" ht="26.4" x14ac:dyDescent="0.3">
      <c r="A24" s="14" t="e">
        <f t="shared" si="0"/>
        <v>#REF!</v>
      </c>
      <c r="B24" s="13">
        <v>23</v>
      </c>
      <c r="C24" s="148" t="s">
        <v>753</v>
      </c>
      <c r="D24" s="153" t="s">
        <v>794</v>
      </c>
      <c r="E24" s="172">
        <v>47.5</v>
      </c>
      <c r="F24" s="151">
        <v>41079</v>
      </c>
      <c r="G24" s="69"/>
      <c r="H24" s="68"/>
      <c r="I24" s="151">
        <v>41199</v>
      </c>
      <c r="J24" s="176">
        <v>41.2</v>
      </c>
      <c r="K24" s="11"/>
    </row>
    <row r="25" spans="1:11" ht="26.4" x14ac:dyDescent="0.3">
      <c r="A25" s="14" t="e">
        <f t="shared" si="0"/>
        <v>#REF!</v>
      </c>
      <c r="B25" s="13">
        <v>24</v>
      </c>
      <c r="C25" s="148" t="s">
        <v>743</v>
      </c>
      <c r="D25" s="153" t="s">
        <v>712</v>
      </c>
      <c r="E25" s="172">
        <v>1.9</v>
      </c>
      <c r="F25" s="151">
        <v>40927</v>
      </c>
      <c r="G25" s="69"/>
      <c r="H25" s="68"/>
      <c r="I25" s="151">
        <v>41241</v>
      </c>
      <c r="J25" s="176">
        <v>1.7</v>
      </c>
      <c r="K25" s="11"/>
    </row>
    <row r="26" spans="1:11" ht="26.4" x14ac:dyDescent="0.3">
      <c r="A26" s="14" t="e">
        <f t="shared" si="0"/>
        <v>#REF!</v>
      </c>
      <c r="B26" s="13">
        <v>25</v>
      </c>
      <c r="C26" s="148" t="s">
        <v>744</v>
      </c>
      <c r="D26" s="153" t="s">
        <v>713</v>
      </c>
      <c r="E26" s="172">
        <v>1.6</v>
      </c>
      <c r="F26" s="151">
        <v>40927</v>
      </c>
      <c r="G26" s="69"/>
      <c r="H26" s="68"/>
      <c r="I26" s="151">
        <v>41241</v>
      </c>
      <c r="J26" s="176">
        <v>1.4</v>
      </c>
      <c r="K26" s="11"/>
    </row>
    <row r="27" spans="1:11" ht="26.4" x14ac:dyDescent="0.3">
      <c r="A27" s="14" t="e">
        <f t="shared" si="0"/>
        <v>#REF!</v>
      </c>
      <c r="B27" s="13">
        <v>26</v>
      </c>
      <c r="C27" s="148" t="s">
        <v>747</v>
      </c>
      <c r="D27" s="153" t="s">
        <v>714</v>
      </c>
      <c r="E27" s="172">
        <v>0.5</v>
      </c>
      <c r="F27" s="151">
        <v>40927</v>
      </c>
      <c r="G27" s="69"/>
      <c r="H27" s="68"/>
      <c r="I27" s="151">
        <v>41302</v>
      </c>
      <c r="J27" s="176">
        <v>0.4</v>
      </c>
      <c r="K27" s="11"/>
    </row>
    <row r="28" spans="1:11" ht="26.4" x14ac:dyDescent="0.3">
      <c r="A28" s="14" t="e">
        <f t="shared" si="0"/>
        <v>#REF!</v>
      </c>
      <c r="B28" s="13">
        <v>27</v>
      </c>
      <c r="C28" s="147" t="s">
        <v>748</v>
      </c>
      <c r="D28" s="153" t="s">
        <v>789</v>
      </c>
      <c r="E28" s="172">
        <v>1.9</v>
      </c>
      <c r="F28" s="151">
        <v>41033</v>
      </c>
      <c r="G28" s="69"/>
      <c r="H28" s="68"/>
      <c r="I28" s="151">
        <v>41361</v>
      </c>
      <c r="J28" s="176">
        <v>1.6</v>
      </c>
      <c r="K28" s="11"/>
    </row>
    <row r="29" spans="1:11" ht="26.4" x14ac:dyDescent="0.3">
      <c r="A29" s="14" t="e">
        <f t="shared" si="0"/>
        <v>#REF!</v>
      </c>
      <c r="B29" s="13">
        <v>28</v>
      </c>
      <c r="C29" s="148" t="s">
        <v>759</v>
      </c>
      <c r="D29" s="153" t="s">
        <v>797</v>
      </c>
      <c r="E29" s="172">
        <v>3</v>
      </c>
      <c r="F29" s="151">
        <v>41249</v>
      </c>
      <c r="G29" s="69"/>
      <c r="H29" s="68"/>
      <c r="I29" s="151">
        <v>41389</v>
      </c>
      <c r="J29" s="176">
        <v>2</v>
      </c>
      <c r="K29" s="11"/>
    </row>
    <row r="30" spans="1:11" ht="26.4" x14ac:dyDescent="0.3">
      <c r="A30" s="14" t="e">
        <f t="shared" si="0"/>
        <v>#REF!</v>
      </c>
      <c r="B30" s="13">
        <v>29</v>
      </c>
      <c r="C30" s="148" t="s">
        <v>755</v>
      </c>
      <c r="D30" s="153" t="s">
        <v>782</v>
      </c>
      <c r="E30" s="172">
        <v>4.5999999999999996</v>
      </c>
      <c r="F30" s="151">
        <v>41095</v>
      </c>
      <c r="G30" s="69"/>
      <c r="H30" s="68"/>
      <c r="I30" s="151">
        <v>41396</v>
      </c>
      <c r="J30" s="176">
        <v>2.9</v>
      </c>
      <c r="K30" s="11"/>
    </row>
    <row r="31" spans="1:11" ht="26.4" x14ac:dyDescent="0.3">
      <c r="A31" s="14" t="e">
        <f t="shared" si="0"/>
        <v>#REF!</v>
      </c>
      <c r="B31" s="13">
        <v>30</v>
      </c>
      <c r="C31" s="148" t="s">
        <v>758</v>
      </c>
      <c r="D31" s="153" t="s">
        <v>796</v>
      </c>
      <c r="E31" s="172">
        <v>9.6</v>
      </c>
      <c r="F31" s="151">
        <v>41242</v>
      </c>
      <c r="G31" s="69"/>
      <c r="H31" s="68"/>
      <c r="I31" s="151">
        <v>41402</v>
      </c>
      <c r="J31" s="176">
        <v>6.6</v>
      </c>
      <c r="K31" s="11"/>
    </row>
    <row r="32" spans="1:11" ht="26.4" x14ac:dyDescent="0.3">
      <c r="A32" s="14" t="e">
        <f t="shared" si="0"/>
        <v>#REF!</v>
      </c>
      <c r="B32" s="13">
        <v>31</v>
      </c>
      <c r="C32" s="148" t="s">
        <v>754</v>
      </c>
      <c r="D32" s="153" t="s">
        <v>795</v>
      </c>
      <c r="E32" s="172">
        <v>1.6</v>
      </c>
      <c r="F32" s="151">
        <v>41085</v>
      </c>
      <c r="G32" s="69"/>
      <c r="H32" s="68"/>
      <c r="I32" s="151">
        <v>41409</v>
      </c>
      <c r="J32" s="176">
        <v>1.7</v>
      </c>
      <c r="K32" s="11"/>
    </row>
    <row r="33" spans="1:11" x14ac:dyDescent="0.3">
      <c r="A33" s="14" t="e">
        <f t="shared" si="0"/>
        <v>#REF!</v>
      </c>
      <c r="B33" s="13">
        <v>32</v>
      </c>
      <c r="C33" s="148" t="s">
        <v>756</v>
      </c>
      <c r="D33" s="153" t="s">
        <v>715</v>
      </c>
      <c r="E33" s="173">
        <v>5.3</v>
      </c>
      <c r="F33" s="151">
        <v>41129</v>
      </c>
      <c r="G33" s="73"/>
      <c r="H33" s="96"/>
      <c r="I33" s="151">
        <v>41473</v>
      </c>
      <c r="J33" s="176">
        <v>4.0999999999999996</v>
      </c>
      <c r="K33" s="11"/>
    </row>
    <row r="34" spans="1:11" ht="26.4" x14ac:dyDescent="0.3">
      <c r="A34" s="14" t="e">
        <f t="shared" si="0"/>
        <v>#REF!</v>
      </c>
      <c r="B34" s="13">
        <v>33</v>
      </c>
      <c r="C34" s="145" t="s">
        <v>757</v>
      </c>
      <c r="D34" s="152" t="s">
        <v>716</v>
      </c>
      <c r="E34" s="173">
        <v>4.4000000000000004</v>
      </c>
      <c r="F34" s="150">
        <v>41137</v>
      </c>
      <c r="G34" s="69"/>
      <c r="H34" s="68"/>
      <c r="I34" s="151">
        <v>41485</v>
      </c>
      <c r="J34" s="176">
        <v>3</v>
      </c>
      <c r="K34" s="11"/>
    </row>
    <row r="35" spans="1:11" ht="26.4" x14ac:dyDescent="0.3">
      <c r="A35" s="14" t="e">
        <f t="shared" si="0"/>
        <v>#REF!</v>
      </c>
      <c r="B35" s="13">
        <v>34</v>
      </c>
      <c r="C35" s="147" t="s">
        <v>767</v>
      </c>
      <c r="D35" s="153" t="s">
        <v>722</v>
      </c>
      <c r="E35" s="172">
        <v>61</v>
      </c>
      <c r="F35" s="151">
        <v>41389</v>
      </c>
      <c r="G35" s="69"/>
      <c r="H35" s="68"/>
      <c r="I35" s="150">
        <v>41506</v>
      </c>
      <c r="J35" s="175">
        <v>53.8</v>
      </c>
      <c r="K35" s="11"/>
    </row>
    <row r="36" spans="1:11" s="3" customFormat="1" x14ac:dyDescent="0.3">
      <c r="A36" s="14" t="e">
        <f t="shared" si="0"/>
        <v>#REF!</v>
      </c>
      <c r="B36" s="13">
        <v>35</v>
      </c>
      <c r="C36" s="148" t="s">
        <v>760</v>
      </c>
      <c r="D36" s="153" t="s">
        <v>798</v>
      </c>
      <c r="E36" s="172">
        <v>12.5</v>
      </c>
      <c r="F36" s="151">
        <v>41254</v>
      </c>
      <c r="G36" s="69"/>
      <c r="H36" s="68"/>
      <c r="I36" s="151">
        <v>41557</v>
      </c>
      <c r="J36" s="176">
        <v>11.4</v>
      </c>
      <c r="K36" s="10"/>
    </row>
    <row r="37" spans="1:11" s="3" customFormat="1" ht="26.4" x14ac:dyDescent="0.3">
      <c r="A37" s="14" t="e">
        <f t="shared" si="0"/>
        <v>#REF!</v>
      </c>
      <c r="B37" s="13">
        <v>36</v>
      </c>
      <c r="C37" s="148" t="s">
        <v>768</v>
      </c>
      <c r="D37" s="153" t="s">
        <v>723</v>
      </c>
      <c r="E37" s="172">
        <v>2.5</v>
      </c>
      <c r="F37" s="151">
        <v>41442</v>
      </c>
      <c r="G37" s="69"/>
      <c r="H37" s="68"/>
      <c r="I37" s="150">
        <v>41572</v>
      </c>
      <c r="J37" s="175">
        <v>1.4</v>
      </c>
      <c r="K37" s="11"/>
    </row>
    <row r="38" spans="1:11" s="3" customFormat="1" ht="17.25" customHeight="1" x14ac:dyDescent="0.3">
      <c r="A38" s="14" t="e">
        <f t="shared" si="0"/>
        <v>#REF!</v>
      </c>
      <c r="B38" s="13">
        <v>37</v>
      </c>
      <c r="C38" s="149" t="s">
        <v>725</v>
      </c>
      <c r="D38" s="154" t="s">
        <v>800</v>
      </c>
      <c r="E38" s="174">
        <v>42.3</v>
      </c>
      <c r="F38" s="151">
        <v>41509</v>
      </c>
      <c r="G38" s="83"/>
      <c r="H38" s="103"/>
      <c r="I38" s="150">
        <v>41585</v>
      </c>
      <c r="J38" s="175">
        <v>43.1</v>
      </c>
      <c r="K38" s="11"/>
    </row>
    <row r="39" spans="1:11" ht="27.75" customHeight="1" x14ac:dyDescent="0.3">
      <c r="A39" s="14" t="e">
        <f t="shared" si="0"/>
        <v>#REF!</v>
      </c>
      <c r="B39" s="13">
        <v>38</v>
      </c>
      <c r="C39" s="148" t="s">
        <v>766</v>
      </c>
      <c r="D39" s="153" t="s">
        <v>799</v>
      </c>
      <c r="E39" s="172">
        <v>26.4</v>
      </c>
      <c r="F39" s="151">
        <v>41317</v>
      </c>
      <c r="G39" s="69"/>
      <c r="H39" s="68"/>
      <c r="I39" s="151">
        <v>41613</v>
      </c>
      <c r="J39" s="176">
        <v>22.5</v>
      </c>
      <c r="K39" s="11"/>
    </row>
    <row r="40" spans="1:11" x14ac:dyDescent="0.3">
      <c r="A40" s="14" t="e">
        <f t="shared" si="0"/>
        <v>#REF!</v>
      </c>
      <c r="B40" s="13">
        <v>39</v>
      </c>
      <c r="C40" s="147" t="s">
        <v>737</v>
      </c>
      <c r="D40" s="153" t="s">
        <v>710</v>
      </c>
      <c r="E40" s="172">
        <v>1</v>
      </c>
      <c r="F40" s="151">
        <v>40716</v>
      </c>
      <c r="G40" s="76"/>
      <c r="H40" s="96"/>
      <c r="I40" s="178">
        <v>41628</v>
      </c>
      <c r="J40" s="179">
        <v>0.8</v>
      </c>
      <c r="K40" s="11"/>
    </row>
    <row r="41" spans="1:11" ht="26.4" x14ac:dyDescent="0.3">
      <c r="A41" s="14" t="e">
        <f t="shared" ref="A41:A59" si="1">A40+1</f>
        <v>#REF!</v>
      </c>
      <c r="B41" s="13">
        <v>40</v>
      </c>
      <c r="C41" s="148" t="s">
        <v>765</v>
      </c>
      <c r="D41" s="153" t="s">
        <v>721</v>
      </c>
      <c r="E41" s="172">
        <v>1</v>
      </c>
      <c r="F41" s="151">
        <v>41312</v>
      </c>
      <c r="G41" s="69"/>
      <c r="H41" s="68"/>
      <c r="I41" s="151">
        <v>41631</v>
      </c>
      <c r="J41" s="176">
        <v>0.5</v>
      </c>
      <c r="K41" s="11"/>
    </row>
    <row r="42" spans="1:11" s="4" customFormat="1" x14ac:dyDescent="0.3">
      <c r="A42" s="14" t="e">
        <f t="shared" si="1"/>
        <v>#REF!</v>
      </c>
      <c r="B42" s="13">
        <v>41</v>
      </c>
      <c r="C42" s="148" t="s">
        <v>764</v>
      </c>
      <c r="D42" s="153" t="s">
        <v>720</v>
      </c>
      <c r="E42" s="172">
        <v>2.5</v>
      </c>
      <c r="F42" s="151">
        <v>41306</v>
      </c>
      <c r="G42" s="69"/>
      <c r="H42" s="68"/>
      <c r="I42" s="150">
        <v>41773</v>
      </c>
      <c r="J42" s="176">
        <v>1.3</v>
      </c>
      <c r="K42" s="11"/>
    </row>
    <row r="43" spans="1:11" x14ac:dyDescent="0.3">
      <c r="A43" s="14" t="e">
        <f t="shared" si="1"/>
        <v>#REF!</v>
      </c>
      <c r="B43" s="13">
        <v>42</v>
      </c>
      <c r="C43" s="148" t="s">
        <v>761</v>
      </c>
      <c r="D43" s="153" t="s">
        <v>717</v>
      </c>
      <c r="E43" s="172">
        <v>2.5</v>
      </c>
      <c r="F43" s="151">
        <v>41306</v>
      </c>
      <c r="G43" s="69"/>
      <c r="H43" s="68"/>
      <c r="I43" s="150">
        <v>41808</v>
      </c>
      <c r="J43" s="176">
        <v>2.5</v>
      </c>
      <c r="K43" s="10"/>
    </row>
    <row r="44" spans="1:11" x14ac:dyDescent="0.3">
      <c r="A44" s="14" t="e">
        <f t="shared" si="1"/>
        <v>#REF!</v>
      </c>
      <c r="B44" s="13">
        <v>43</v>
      </c>
      <c r="C44" s="148" t="s">
        <v>763</v>
      </c>
      <c r="D44" s="153" t="s">
        <v>719</v>
      </c>
      <c r="E44" s="172">
        <v>2.5</v>
      </c>
      <c r="F44" s="151">
        <v>41306</v>
      </c>
      <c r="G44" s="69"/>
      <c r="H44" s="68"/>
      <c r="I44" s="150">
        <v>41816</v>
      </c>
      <c r="J44" s="176">
        <v>1.8</v>
      </c>
      <c r="K44" s="10"/>
    </row>
    <row r="45" spans="1:11" x14ac:dyDescent="0.3">
      <c r="A45" s="14" t="e">
        <f t="shared" si="1"/>
        <v>#REF!</v>
      </c>
      <c r="B45" s="13">
        <v>44</v>
      </c>
      <c r="C45" s="147" t="s">
        <v>762</v>
      </c>
      <c r="D45" s="153" t="s">
        <v>718</v>
      </c>
      <c r="E45" s="172">
        <v>2.5</v>
      </c>
      <c r="F45" s="151">
        <v>41306</v>
      </c>
      <c r="G45" s="69"/>
      <c r="H45" s="68"/>
      <c r="I45" s="150">
        <v>41820</v>
      </c>
      <c r="J45" s="176">
        <v>4.3</v>
      </c>
      <c r="K45" s="11"/>
    </row>
    <row r="46" spans="1:11" ht="26.4" x14ac:dyDescent="0.3">
      <c r="A46" s="14" t="e">
        <f t="shared" si="1"/>
        <v>#REF!</v>
      </c>
      <c r="B46" s="13">
        <v>45</v>
      </c>
      <c r="C46" s="148" t="s">
        <v>769</v>
      </c>
      <c r="D46" s="153" t="s">
        <v>724</v>
      </c>
      <c r="E46" s="172">
        <v>22.3</v>
      </c>
      <c r="F46" s="151">
        <v>41541</v>
      </c>
      <c r="G46" s="69"/>
      <c r="H46" s="68"/>
      <c r="I46" s="150">
        <v>41830</v>
      </c>
      <c r="J46" s="175">
        <v>18.3</v>
      </c>
      <c r="K46" s="10"/>
    </row>
    <row r="47" spans="1:11" x14ac:dyDescent="0.3">
      <c r="A47" s="14" t="e">
        <f t="shared" si="1"/>
        <v>#REF!</v>
      </c>
      <c r="B47" s="13">
        <v>46</v>
      </c>
      <c r="C47" s="147" t="s">
        <v>774</v>
      </c>
      <c r="D47" s="153" t="s">
        <v>730</v>
      </c>
      <c r="E47" s="172">
        <v>12.8</v>
      </c>
      <c r="F47" s="151">
        <v>41778</v>
      </c>
      <c r="G47" s="69"/>
      <c r="H47" s="68"/>
      <c r="I47" s="150">
        <v>41844</v>
      </c>
      <c r="J47" s="175">
        <v>7.2</v>
      </c>
      <c r="K47" s="11"/>
    </row>
    <row r="48" spans="1:11" x14ac:dyDescent="0.3">
      <c r="A48" s="14" t="e">
        <f t="shared" si="1"/>
        <v>#REF!</v>
      </c>
      <c r="B48" s="13">
        <v>47</v>
      </c>
      <c r="C48" s="147" t="s">
        <v>775</v>
      </c>
      <c r="D48" s="153" t="s">
        <v>731</v>
      </c>
      <c r="E48" s="172">
        <v>11.3</v>
      </c>
      <c r="F48" s="151">
        <v>41778</v>
      </c>
      <c r="G48" s="69"/>
      <c r="H48" s="68"/>
      <c r="I48" s="150">
        <v>41856</v>
      </c>
      <c r="J48" s="175">
        <v>6.2</v>
      </c>
      <c r="K48" s="11"/>
    </row>
    <row r="49" spans="1:11" x14ac:dyDescent="0.3">
      <c r="A49" s="14" t="e">
        <f t="shared" si="1"/>
        <v>#REF!</v>
      </c>
      <c r="B49" s="13">
        <v>48</v>
      </c>
      <c r="C49" s="147" t="s">
        <v>772</v>
      </c>
      <c r="D49" s="153" t="s">
        <v>728</v>
      </c>
      <c r="E49" s="172">
        <v>10.4</v>
      </c>
      <c r="F49" s="151">
        <v>41778</v>
      </c>
      <c r="G49" s="69"/>
      <c r="H49" s="68"/>
      <c r="I49" s="150">
        <v>41857</v>
      </c>
      <c r="J49" s="175">
        <v>5.8</v>
      </c>
      <c r="K49" s="11"/>
    </row>
    <row r="50" spans="1:11" x14ac:dyDescent="0.3">
      <c r="A50" s="14" t="e">
        <f t="shared" si="1"/>
        <v>#REF!</v>
      </c>
      <c r="B50" s="13">
        <v>49</v>
      </c>
      <c r="C50" s="147" t="s">
        <v>773</v>
      </c>
      <c r="D50" s="153" t="s">
        <v>729</v>
      </c>
      <c r="E50" s="172">
        <v>11.3</v>
      </c>
      <c r="F50" s="151">
        <v>41778</v>
      </c>
      <c r="G50" s="69"/>
      <c r="H50" s="68"/>
      <c r="I50" s="150">
        <v>41857</v>
      </c>
      <c r="J50" s="175">
        <v>7.2</v>
      </c>
      <c r="K50" s="11"/>
    </row>
    <row r="51" spans="1:11" x14ac:dyDescent="0.3">
      <c r="A51" s="14" t="e">
        <f t="shared" si="1"/>
        <v>#REF!</v>
      </c>
      <c r="B51" s="13">
        <v>50</v>
      </c>
      <c r="C51" s="149" t="s">
        <v>771</v>
      </c>
      <c r="D51" s="154" t="s">
        <v>727</v>
      </c>
      <c r="E51" s="173">
        <v>3.5</v>
      </c>
      <c r="F51" s="151">
        <v>41691</v>
      </c>
      <c r="G51" s="69"/>
      <c r="H51" s="68"/>
      <c r="I51" s="150">
        <v>41865</v>
      </c>
      <c r="J51" s="175">
        <v>4.5</v>
      </c>
      <c r="K51" s="11"/>
    </row>
    <row r="52" spans="1:11" x14ac:dyDescent="0.3">
      <c r="A52" s="14" t="e">
        <f t="shared" si="1"/>
        <v>#REF!</v>
      </c>
      <c r="B52" s="13">
        <v>51</v>
      </c>
      <c r="C52" s="149" t="s">
        <v>770</v>
      </c>
      <c r="D52" s="154" t="s">
        <v>726</v>
      </c>
      <c r="E52" s="173">
        <v>7</v>
      </c>
      <c r="F52" s="151">
        <v>41709</v>
      </c>
      <c r="G52" s="69"/>
      <c r="H52" s="68"/>
      <c r="I52" s="150">
        <v>42044</v>
      </c>
      <c r="J52" s="175">
        <v>9.7458600000000004</v>
      </c>
      <c r="K52" s="11"/>
    </row>
    <row r="53" spans="1:11" ht="26.4" x14ac:dyDescent="0.3">
      <c r="A53" s="14" t="e">
        <f t="shared" si="1"/>
        <v>#REF!</v>
      </c>
      <c r="B53" s="13">
        <v>52</v>
      </c>
      <c r="C53" s="147" t="s">
        <v>776</v>
      </c>
      <c r="D53" s="153" t="s">
        <v>732</v>
      </c>
      <c r="E53" s="172">
        <v>1.5</v>
      </c>
      <c r="F53" s="151">
        <v>41787</v>
      </c>
      <c r="G53" s="69"/>
      <c r="H53" s="68"/>
      <c r="I53" s="150">
        <v>42247</v>
      </c>
      <c r="J53" s="175">
        <v>1.4791000000000001</v>
      </c>
      <c r="K53" s="11"/>
    </row>
    <row r="54" spans="1:11" ht="26.4" x14ac:dyDescent="0.3">
      <c r="A54" s="14" t="e">
        <f t="shared" si="1"/>
        <v>#REF!</v>
      </c>
      <c r="B54" s="13">
        <v>53</v>
      </c>
      <c r="C54" s="147" t="s">
        <v>777</v>
      </c>
      <c r="D54" s="153" t="s">
        <v>733</v>
      </c>
      <c r="E54" s="172">
        <v>1.5</v>
      </c>
      <c r="F54" s="151">
        <v>41787</v>
      </c>
      <c r="G54" s="69"/>
      <c r="H54" s="68"/>
      <c r="I54" s="150">
        <v>42247</v>
      </c>
      <c r="J54" s="175">
        <v>1.0900000000000001</v>
      </c>
      <c r="K54" s="11"/>
    </row>
    <row r="55" spans="1:11" ht="39.6" x14ac:dyDescent="0.3">
      <c r="A55" s="14" t="e">
        <f t="shared" si="1"/>
        <v>#REF!</v>
      </c>
      <c r="B55" s="13">
        <v>54</v>
      </c>
      <c r="C55" s="147" t="s">
        <v>778</v>
      </c>
      <c r="D55" s="153" t="s">
        <v>801</v>
      </c>
      <c r="E55" s="172">
        <v>5.4</v>
      </c>
      <c r="F55" s="151">
        <v>41831</v>
      </c>
      <c r="G55" s="69"/>
      <c r="H55" s="68"/>
      <c r="I55" s="53">
        <v>42396</v>
      </c>
      <c r="J55" s="177">
        <v>4.3243174500000006</v>
      </c>
      <c r="K55" s="11"/>
    </row>
    <row r="56" spans="1:11" ht="15.75" customHeight="1" x14ac:dyDescent="0.3">
      <c r="A56" s="14" t="e">
        <f t="shared" si="1"/>
        <v>#REF!</v>
      </c>
      <c r="B56" s="13">
        <v>55</v>
      </c>
      <c r="C56" s="149" t="s">
        <v>725</v>
      </c>
      <c r="D56" s="154" t="s">
        <v>802</v>
      </c>
      <c r="E56" s="174">
        <v>42.6</v>
      </c>
      <c r="F56" s="151">
        <v>41941</v>
      </c>
      <c r="G56" s="69"/>
      <c r="H56" s="68"/>
      <c r="I56" s="53">
        <v>42153</v>
      </c>
      <c r="J56" s="177">
        <v>52.41938399</v>
      </c>
      <c r="K56" s="11"/>
    </row>
    <row r="57" spans="1:11" ht="39.6" x14ac:dyDescent="0.3">
      <c r="A57" s="14" t="e">
        <f t="shared" si="1"/>
        <v>#REF!</v>
      </c>
      <c r="B57" s="13">
        <v>56</v>
      </c>
      <c r="C57" s="147" t="s">
        <v>779</v>
      </c>
      <c r="D57" s="153" t="s">
        <v>803</v>
      </c>
      <c r="E57" s="172">
        <v>16</v>
      </c>
      <c r="F57" s="151">
        <v>41997</v>
      </c>
      <c r="G57" s="69"/>
      <c r="H57" s="68"/>
      <c r="I57" s="53">
        <v>42132</v>
      </c>
      <c r="J57" s="177">
        <v>16.993075280000003</v>
      </c>
      <c r="K57" s="11"/>
    </row>
    <row r="58" spans="1:11" x14ac:dyDescent="0.3">
      <c r="A58" s="14" t="e">
        <f t="shared" si="1"/>
        <v>#REF!</v>
      </c>
      <c r="B58" s="13">
        <v>57</v>
      </c>
      <c r="C58" s="147" t="s">
        <v>734</v>
      </c>
      <c r="D58" s="153" t="s">
        <v>735</v>
      </c>
      <c r="E58" s="172">
        <v>2.2999999999999998</v>
      </c>
      <c r="F58" s="151">
        <v>42047</v>
      </c>
      <c r="G58" s="69"/>
      <c r="H58" s="68"/>
      <c r="I58" s="53">
        <v>42186</v>
      </c>
      <c r="J58" s="177">
        <v>1.6595669499999999</v>
      </c>
      <c r="K58" s="11"/>
    </row>
    <row r="59" spans="1:11" ht="26.4" x14ac:dyDescent="0.3">
      <c r="A59" s="14" t="e">
        <f t="shared" si="1"/>
        <v>#REF!</v>
      </c>
      <c r="B59" s="13">
        <v>58</v>
      </c>
      <c r="C59" s="147" t="s">
        <v>780</v>
      </c>
      <c r="D59" s="153" t="s">
        <v>736</v>
      </c>
      <c r="E59" s="172">
        <v>35.9</v>
      </c>
      <c r="F59" s="151">
        <v>42062</v>
      </c>
      <c r="G59" s="69"/>
      <c r="H59" s="68"/>
      <c r="I59" s="53">
        <v>42331</v>
      </c>
      <c r="J59" s="177">
        <v>33.812044549999996</v>
      </c>
      <c r="K59" s="11"/>
    </row>
    <row r="60" spans="1:11" ht="16.8" customHeight="1" x14ac:dyDescent="0.3">
      <c r="A60" s="192"/>
      <c r="B60" s="13">
        <v>59</v>
      </c>
      <c r="C60" s="193" t="s">
        <v>826</v>
      </c>
      <c r="D60" s="194" t="s">
        <v>837</v>
      </c>
      <c r="E60" s="202">
        <v>3.6875</v>
      </c>
      <c r="F60" s="203">
        <v>42097</v>
      </c>
      <c r="G60" s="204">
        <v>42404</v>
      </c>
      <c r="H60" s="205">
        <v>2.8974652999999999</v>
      </c>
      <c r="I60" s="206">
        <v>42404</v>
      </c>
      <c r="J60" s="207">
        <v>2.8974652999999999</v>
      </c>
      <c r="K60" s="201"/>
    </row>
    <row r="61" spans="1:11" ht="17.25" customHeight="1" x14ac:dyDescent="0.3">
      <c r="A61" s="192"/>
      <c r="B61" s="13">
        <v>60</v>
      </c>
      <c r="C61" s="193" t="s">
        <v>827</v>
      </c>
      <c r="D61" s="194" t="s">
        <v>838</v>
      </c>
      <c r="E61" s="202">
        <v>12.35</v>
      </c>
      <c r="F61" s="203">
        <v>42157</v>
      </c>
      <c r="G61" s="204">
        <v>42237</v>
      </c>
      <c r="H61" s="205">
        <v>8.7908738599999996</v>
      </c>
      <c r="I61" s="206">
        <v>42237</v>
      </c>
      <c r="J61" s="207">
        <v>8.7908738599999996</v>
      </c>
      <c r="K61" s="201"/>
    </row>
    <row r="62" spans="1:11" x14ac:dyDescent="0.3">
      <c r="A62" s="192"/>
      <c r="B62" s="13">
        <v>61</v>
      </c>
      <c r="C62" s="193" t="s">
        <v>828</v>
      </c>
      <c r="D62" s="194" t="s">
        <v>839</v>
      </c>
      <c r="E62" s="202">
        <v>10.55</v>
      </c>
      <c r="F62" s="203">
        <v>42157</v>
      </c>
      <c r="G62" s="204">
        <v>42237</v>
      </c>
      <c r="H62" s="205">
        <v>7.2762057499999999</v>
      </c>
      <c r="I62" s="206">
        <v>42237</v>
      </c>
      <c r="J62" s="207">
        <v>7.2762057499999999</v>
      </c>
      <c r="K62" s="201"/>
    </row>
    <row r="63" spans="1:11" ht="27.6" x14ac:dyDescent="0.3">
      <c r="A63" s="192"/>
      <c r="B63" s="13">
        <v>62</v>
      </c>
      <c r="C63" s="193" t="s">
        <v>829</v>
      </c>
      <c r="D63" s="194" t="s">
        <v>840</v>
      </c>
      <c r="E63" s="202">
        <v>9</v>
      </c>
      <c r="F63" s="203">
        <v>42157</v>
      </c>
      <c r="G63" s="204">
        <v>42234</v>
      </c>
      <c r="H63" s="205">
        <v>7.6829320999999995</v>
      </c>
      <c r="I63" s="206">
        <v>42234</v>
      </c>
      <c r="J63" s="207">
        <v>7.6829320999999995</v>
      </c>
      <c r="K63" s="201"/>
    </row>
    <row r="64" spans="1:11" x14ac:dyDescent="0.3">
      <c r="A64" s="192"/>
      <c r="B64" s="13">
        <v>63</v>
      </c>
      <c r="C64" s="193" t="s">
        <v>830</v>
      </c>
      <c r="D64" s="194" t="s">
        <v>841</v>
      </c>
      <c r="E64" s="202">
        <v>8.1</v>
      </c>
      <c r="F64" s="203">
        <v>42159</v>
      </c>
      <c r="G64" s="204">
        <v>42234</v>
      </c>
      <c r="H64" s="205">
        <v>5.1285160000000003</v>
      </c>
      <c r="I64" s="206">
        <v>42234</v>
      </c>
      <c r="J64" s="207">
        <v>5.1285160000000003</v>
      </c>
      <c r="K64" s="201"/>
    </row>
    <row r="65" spans="1:11" x14ac:dyDescent="0.3">
      <c r="A65" s="192"/>
      <c r="B65" s="13">
        <v>64</v>
      </c>
      <c r="C65" s="193" t="s">
        <v>831</v>
      </c>
      <c r="D65" s="194" t="s">
        <v>842</v>
      </c>
      <c r="E65" s="202">
        <v>36</v>
      </c>
      <c r="F65" s="203">
        <v>42173</v>
      </c>
      <c r="G65" s="204">
        <v>42354</v>
      </c>
      <c r="H65" s="205">
        <v>25.671467140000001</v>
      </c>
      <c r="I65" s="206">
        <v>42354</v>
      </c>
      <c r="J65" s="207">
        <v>25.671467140000001</v>
      </c>
      <c r="K65" s="201"/>
    </row>
    <row r="66" spans="1:11" x14ac:dyDescent="0.3">
      <c r="A66" s="192"/>
      <c r="B66" s="13">
        <v>65</v>
      </c>
      <c r="C66" s="193" t="s">
        <v>832</v>
      </c>
      <c r="D66" s="194" t="s">
        <v>850</v>
      </c>
      <c r="E66" s="202">
        <v>29</v>
      </c>
      <c r="F66" s="203">
        <v>42474</v>
      </c>
      <c r="G66" s="204"/>
      <c r="H66" s="205"/>
      <c r="I66" s="206"/>
      <c r="J66" s="207"/>
      <c r="K66" s="201"/>
    </row>
    <row r="67" spans="1:11" x14ac:dyDescent="0.3">
      <c r="A67" s="192"/>
      <c r="B67" s="13">
        <v>66</v>
      </c>
      <c r="C67" s="193" t="s">
        <v>833</v>
      </c>
      <c r="D67" s="194" t="s">
        <v>851</v>
      </c>
      <c r="E67" s="202">
        <v>13.04460334</v>
      </c>
      <c r="F67" s="203">
        <v>42485</v>
      </c>
      <c r="G67" s="204">
        <v>42578</v>
      </c>
      <c r="H67" s="205">
        <v>11.254603339999999</v>
      </c>
      <c r="I67" s="206">
        <v>42578</v>
      </c>
      <c r="J67" s="207">
        <v>11.254603339999999</v>
      </c>
      <c r="K67" s="201"/>
    </row>
    <row r="68" spans="1:11" x14ac:dyDescent="0.3">
      <c r="A68" s="192"/>
      <c r="B68" s="13">
        <v>67</v>
      </c>
      <c r="C68" s="193" t="s">
        <v>834</v>
      </c>
      <c r="D68" s="194" t="s">
        <v>852</v>
      </c>
      <c r="E68" s="202">
        <v>9.3296943500000005</v>
      </c>
      <c r="F68" s="203">
        <v>42485</v>
      </c>
      <c r="G68" s="204">
        <v>42578</v>
      </c>
      <c r="H68" s="205">
        <v>7.8396943499999994</v>
      </c>
      <c r="I68" s="206">
        <v>42578</v>
      </c>
      <c r="J68" s="207">
        <v>7.8396943499999994</v>
      </c>
      <c r="K68" s="201"/>
    </row>
    <row r="69" spans="1:11" s="6" customFormat="1" x14ac:dyDescent="0.3">
      <c r="A69" s="192"/>
      <c r="B69" s="13">
        <v>68</v>
      </c>
      <c r="C69" s="193" t="s">
        <v>835</v>
      </c>
      <c r="D69" s="194" t="s">
        <v>853</v>
      </c>
      <c r="E69" s="202">
        <v>8.1840016500000008</v>
      </c>
      <c r="F69" s="203">
        <v>42485</v>
      </c>
      <c r="G69" s="204">
        <v>42578</v>
      </c>
      <c r="H69" s="205">
        <v>6.9440016500000006</v>
      </c>
      <c r="I69" s="206"/>
      <c r="J69" s="207"/>
      <c r="K69" s="201"/>
    </row>
    <row r="70" spans="1:11" x14ac:dyDescent="0.3">
      <c r="A70" s="192"/>
      <c r="B70" s="13">
        <v>69</v>
      </c>
      <c r="C70" s="193" t="s">
        <v>836</v>
      </c>
      <c r="D70" s="194" t="s">
        <v>854</v>
      </c>
      <c r="E70" s="202">
        <v>7.0361334500000003</v>
      </c>
      <c r="F70" s="203">
        <v>42485</v>
      </c>
      <c r="G70" s="204">
        <v>42578</v>
      </c>
      <c r="H70" s="205">
        <v>5.9961334500000003</v>
      </c>
      <c r="I70" s="206"/>
      <c r="J70" s="207"/>
      <c r="K70" s="201"/>
    </row>
    <row r="71" spans="1:11" x14ac:dyDescent="0.3">
      <c r="A71" s="192"/>
      <c r="B71" s="13">
        <v>70</v>
      </c>
      <c r="C71" s="193" t="s">
        <v>843</v>
      </c>
      <c r="D71" s="194" t="s">
        <v>855</v>
      </c>
      <c r="E71" s="202">
        <v>4.0999999999999996</v>
      </c>
      <c r="F71" s="203">
        <v>42502</v>
      </c>
      <c r="G71" s="204"/>
      <c r="H71" s="205"/>
      <c r="I71" s="206"/>
      <c r="J71" s="207"/>
      <c r="K71" s="201"/>
    </row>
    <row r="72" spans="1:11" x14ac:dyDescent="0.3">
      <c r="A72" s="192"/>
      <c r="B72" s="13">
        <v>71</v>
      </c>
      <c r="C72" s="193" t="s">
        <v>844</v>
      </c>
      <c r="D72" s="194" t="s">
        <v>856</v>
      </c>
      <c r="E72" s="202">
        <v>1.5</v>
      </c>
      <c r="F72" s="203">
        <v>42514</v>
      </c>
      <c r="G72" s="204"/>
      <c r="H72" s="205"/>
      <c r="I72" s="206"/>
      <c r="J72" s="207"/>
      <c r="K72" s="201"/>
    </row>
    <row r="73" spans="1:11" x14ac:dyDescent="0.3">
      <c r="A73" s="192"/>
      <c r="B73" s="13">
        <v>72</v>
      </c>
      <c r="C73" s="193" t="s">
        <v>845</v>
      </c>
      <c r="D73" s="194" t="s">
        <v>857</v>
      </c>
      <c r="E73" s="202">
        <v>1.5</v>
      </c>
      <c r="F73" s="203">
        <v>42514</v>
      </c>
      <c r="G73" s="204"/>
      <c r="H73" s="205"/>
      <c r="I73" s="206"/>
      <c r="J73" s="207"/>
      <c r="K73" s="201"/>
    </row>
    <row r="74" spans="1:11" s="3" customFormat="1" x14ac:dyDescent="0.3">
      <c r="A74" s="192"/>
      <c r="B74" s="13">
        <v>73</v>
      </c>
      <c r="C74" s="193" t="s">
        <v>846</v>
      </c>
      <c r="D74" s="194" t="s">
        <v>858</v>
      </c>
      <c r="E74" s="202">
        <v>16</v>
      </c>
      <c r="F74" s="203">
        <v>42538</v>
      </c>
      <c r="G74" s="204"/>
      <c r="H74" s="205"/>
      <c r="I74" s="206"/>
      <c r="J74" s="207"/>
      <c r="K74" s="201"/>
    </row>
    <row r="75" spans="1:11" s="3" customFormat="1" x14ac:dyDescent="0.3">
      <c r="A75" s="192"/>
      <c r="B75" s="13">
        <v>74</v>
      </c>
      <c r="C75" s="193" t="s">
        <v>847</v>
      </c>
      <c r="D75" s="194" t="s">
        <v>859</v>
      </c>
      <c r="E75" s="202">
        <v>1.6525000000000001</v>
      </c>
      <c r="F75" s="203">
        <v>42544</v>
      </c>
      <c r="G75" s="204"/>
      <c r="H75" s="205"/>
      <c r="I75" s="206"/>
      <c r="J75" s="207"/>
      <c r="K75" s="201"/>
    </row>
    <row r="76" spans="1:11" s="3" customFormat="1" x14ac:dyDescent="0.3">
      <c r="A76" s="192"/>
      <c r="B76" s="13">
        <v>75</v>
      </c>
      <c r="C76" s="193" t="s">
        <v>848</v>
      </c>
      <c r="D76" s="194" t="s">
        <v>860</v>
      </c>
      <c r="E76" s="202">
        <v>15.686206650000001</v>
      </c>
      <c r="F76" s="203">
        <v>42629</v>
      </c>
      <c r="G76" s="204"/>
      <c r="H76" s="205"/>
      <c r="I76" s="206"/>
      <c r="J76" s="207"/>
      <c r="K76" s="201"/>
    </row>
    <row r="77" spans="1:11" s="3" customFormat="1" x14ac:dyDescent="0.3">
      <c r="A77" s="192"/>
      <c r="B77" s="13">
        <v>76</v>
      </c>
      <c r="C77" s="193" t="s">
        <v>849</v>
      </c>
      <c r="D77" s="194" t="s">
        <v>861</v>
      </c>
      <c r="E77" s="202">
        <v>2.4523630000000001</v>
      </c>
      <c r="F77" s="203">
        <v>42634</v>
      </c>
      <c r="G77" s="204"/>
      <c r="H77" s="205"/>
      <c r="I77" s="206"/>
      <c r="J77" s="207"/>
      <c r="K77" s="201"/>
    </row>
    <row r="78" spans="1:11" s="3" customFormat="1" ht="6.6" customHeight="1" x14ac:dyDescent="0.3">
      <c r="A78" s="192"/>
      <c r="B78" s="192"/>
      <c r="C78" s="193"/>
      <c r="D78" s="194"/>
      <c r="E78" s="195"/>
      <c r="F78" s="196"/>
      <c r="G78" s="197"/>
      <c r="H78" s="198"/>
      <c r="I78" s="199"/>
      <c r="J78" s="200"/>
      <c r="K78" s="201"/>
    </row>
    <row r="79" spans="1:11" s="3" customFormat="1" x14ac:dyDescent="0.3">
      <c r="A79" s="14" t="e">
        <f>#REF!+1</f>
        <v>#REF!</v>
      </c>
      <c r="B79" s="159" t="s">
        <v>687</v>
      </c>
      <c r="C79" s="160"/>
      <c r="D79" s="161"/>
      <c r="E79" s="162"/>
      <c r="F79" s="163"/>
      <c r="G79" s="164"/>
      <c r="H79" s="164"/>
      <c r="I79" s="163"/>
      <c r="J79" s="165"/>
      <c r="K79" s="11"/>
    </row>
    <row r="80" spans="1:11" s="3" customFormat="1" x14ac:dyDescent="0.3">
      <c r="A80" s="14"/>
      <c r="B80" s="14"/>
      <c r="C80" s="1"/>
      <c r="D80" s="1"/>
      <c r="E80" s="1"/>
      <c r="F80" s="118"/>
      <c r="G80" s="105"/>
      <c r="H80" s="118"/>
      <c r="I80" s="104"/>
      <c r="J80" s="139"/>
      <c r="K80" s="128"/>
    </row>
    <row r="81" spans="1:11" s="3" customFormat="1" x14ac:dyDescent="0.3">
      <c r="A81" s="51"/>
      <c r="B81" s="220" t="s">
        <v>869</v>
      </c>
      <c r="C81" s="35"/>
      <c r="D81" s="45"/>
      <c r="E81" s="31"/>
      <c r="F81" s="47"/>
      <c r="G81" s="65"/>
      <c r="H81" s="127"/>
      <c r="I81" s="26"/>
      <c r="J81" s="138"/>
      <c r="K81" s="128"/>
    </row>
    <row r="82" spans="1:11" s="3" customFormat="1" x14ac:dyDescent="0.3">
      <c r="A82" s="51"/>
      <c r="B82" s="51">
        <v>76</v>
      </c>
      <c r="C82" s="35"/>
      <c r="D82" s="45"/>
      <c r="E82" s="230">
        <f>SUM(E1:E81)</f>
        <v>871.87300243999982</v>
      </c>
      <c r="F82" s="47"/>
      <c r="G82" s="65"/>
      <c r="H82" s="127"/>
      <c r="I82" s="26"/>
      <c r="J82" s="231"/>
      <c r="K82" s="128"/>
    </row>
    <row r="83" spans="1:11" s="3" customFormat="1" x14ac:dyDescent="0.3">
      <c r="A83" s="51"/>
      <c r="B83" s="51"/>
      <c r="C83" s="35"/>
      <c r="D83" s="45"/>
      <c r="E83" s="19" t="s">
        <v>871</v>
      </c>
      <c r="F83" s="47"/>
      <c r="G83" s="65"/>
      <c r="H83" s="127"/>
      <c r="I83" s="26"/>
      <c r="J83" s="138"/>
      <c r="K83" s="128"/>
    </row>
    <row r="84" spans="1:11" s="3" customFormat="1" x14ac:dyDescent="0.3">
      <c r="A84" s="51"/>
      <c r="B84" s="51"/>
      <c r="C84" s="35"/>
      <c r="D84" s="45"/>
      <c r="E84" s="31"/>
      <c r="F84" s="47"/>
      <c r="G84" s="65"/>
      <c r="H84" s="127"/>
      <c r="I84" s="26"/>
      <c r="J84" s="138"/>
      <c r="K84" s="128"/>
    </row>
    <row r="85" spans="1:11" s="3" customFormat="1" x14ac:dyDescent="0.3">
      <c r="A85" s="51"/>
      <c r="B85" s="51"/>
      <c r="C85" s="35"/>
      <c r="D85" s="45"/>
      <c r="E85" s="31"/>
      <c r="F85" s="47"/>
      <c r="G85" s="65"/>
      <c r="H85" s="127"/>
      <c r="I85" s="26"/>
      <c r="J85" s="138"/>
      <c r="K85" s="128"/>
    </row>
    <row r="86" spans="1:11" s="3" customFormat="1" x14ac:dyDescent="0.3">
      <c r="A86" s="51"/>
      <c r="B86" s="51"/>
      <c r="C86" s="7"/>
      <c r="D86" s="1"/>
      <c r="E86" s="1"/>
      <c r="F86" s="1"/>
      <c r="G86" s="1"/>
      <c r="H86" s="1"/>
      <c r="I86" s="1"/>
      <c r="J86" s="1"/>
      <c r="K86" s="1"/>
    </row>
    <row r="87" spans="1:11" s="3" customFormat="1" hidden="1" x14ac:dyDescent="0.3">
      <c r="A87" s="1"/>
      <c r="B87" s="1"/>
      <c r="C87" s="49"/>
      <c r="D87" s="1"/>
      <c r="E87" s="1"/>
      <c r="F87" s="1"/>
      <c r="G87" s="1"/>
      <c r="H87" s="1"/>
      <c r="I87" s="1"/>
      <c r="J87" s="1"/>
      <c r="K87" s="1"/>
    </row>
    <row r="88" spans="1:11" s="3" customFormat="1" x14ac:dyDescent="0.3">
      <c r="A88" s="14"/>
      <c r="B88" s="14"/>
      <c r="C88" s="50"/>
      <c r="D88" s="1"/>
      <c r="E88" s="1"/>
      <c r="F88" s="1"/>
      <c r="G88" s="1"/>
      <c r="H88" s="1"/>
      <c r="I88" s="1"/>
      <c r="J88" s="1"/>
      <c r="K88" s="1"/>
    </row>
    <row r="89" spans="1:11" s="3" customFormat="1" hidden="1" x14ac:dyDescent="0.3">
      <c r="A89" s="1"/>
      <c r="B89" s="1"/>
      <c r="C89" s="49"/>
      <c r="D89" s="1"/>
      <c r="E89" s="1"/>
      <c r="F89" s="1"/>
      <c r="G89" s="1"/>
      <c r="H89" s="1"/>
      <c r="I89" s="1"/>
      <c r="J89" s="1"/>
      <c r="K89" s="1"/>
    </row>
    <row r="90" spans="1:11" s="3" customFormat="1" x14ac:dyDescent="0.3">
      <c r="A90" s="1"/>
      <c r="B90" s="1"/>
      <c r="C90" s="49"/>
      <c r="D90" s="1"/>
      <c r="E90" s="1"/>
      <c r="F90" s="1"/>
      <c r="G90" s="1"/>
      <c r="H90" s="1"/>
      <c r="I90" s="1"/>
      <c r="J90" s="1"/>
      <c r="K90" s="1"/>
    </row>
    <row r="91" spans="1:11" s="3" customFormat="1" x14ac:dyDescent="0.3">
      <c r="A91" s="1"/>
      <c r="B91" s="1"/>
      <c r="C91" s="49"/>
      <c r="D91" s="1"/>
      <c r="E91" s="1"/>
      <c r="F91" s="1"/>
      <c r="G91" s="1"/>
      <c r="H91" s="1"/>
      <c r="I91" s="1"/>
      <c r="J91" s="1"/>
      <c r="K91" s="1"/>
    </row>
    <row r="92" spans="1:11" s="3" customFormat="1" x14ac:dyDescent="0.3">
      <c r="A92" s="1"/>
      <c r="B92" s="1"/>
      <c r="C92" s="7"/>
      <c r="D92" s="1"/>
      <c r="E92" s="21"/>
      <c r="F92" s="118"/>
      <c r="G92" s="105"/>
      <c r="H92" s="118"/>
      <c r="I92" s="104"/>
      <c r="J92" s="140"/>
      <c r="K92" s="128"/>
    </row>
    <row r="93" spans="1:11" s="3" customFormat="1" x14ac:dyDescent="0.3">
      <c r="A93" s="1"/>
      <c r="B93" s="1"/>
      <c r="C93" s="7"/>
      <c r="D93" s="1"/>
      <c r="E93" s="21"/>
      <c r="F93" s="118"/>
      <c r="G93" s="105"/>
      <c r="H93" s="118"/>
      <c r="I93" s="104"/>
      <c r="J93" s="140"/>
      <c r="K93" s="128"/>
    </row>
    <row r="94" spans="1:11" s="3" customFormat="1" x14ac:dyDescent="0.3">
      <c r="A94" s="1"/>
      <c r="B94" s="1"/>
      <c r="C94" s="7"/>
      <c r="D94" s="1"/>
      <c r="E94" s="21"/>
      <c r="F94" s="118"/>
      <c r="G94" s="105"/>
      <c r="H94" s="118"/>
      <c r="I94" s="104"/>
      <c r="J94" s="140"/>
      <c r="K94" s="128"/>
    </row>
    <row r="95" spans="1:11" s="3" customFormat="1" x14ac:dyDescent="0.3">
      <c r="A95" s="1"/>
      <c r="B95" s="1"/>
      <c r="C95" s="7"/>
      <c r="D95" s="1"/>
      <c r="E95" s="21"/>
      <c r="F95" s="118"/>
      <c r="G95" s="105"/>
      <c r="H95" s="118"/>
      <c r="I95" s="104"/>
      <c r="J95" s="140"/>
      <c r="K95" s="128"/>
    </row>
    <row r="96" spans="1:11" s="3" customFormat="1" ht="15.75" customHeight="1" x14ac:dyDescent="0.3">
      <c r="A96" s="1"/>
      <c r="B96" s="1"/>
      <c r="C96" s="7"/>
      <c r="D96" s="1"/>
      <c r="E96" s="21"/>
      <c r="F96" s="118"/>
      <c r="G96" s="105"/>
      <c r="H96" s="118"/>
      <c r="I96" s="104"/>
      <c r="J96" s="140"/>
      <c r="K96" s="128"/>
    </row>
    <row r="97" spans="1:11" s="117" customFormat="1" hidden="1" x14ac:dyDescent="0.3">
      <c r="A97" s="1"/>
      <c r="B97" s="1"/>
      <c r="C97" s="7"/>
      <c r="D97" s="1"/>
      <c r="E97" s="21"/>
      <c r="F97" s="118"/>
      <c r="G97" s="105"/>
      <c r="H97" s="118"/>
      <c r="I97" s="104"/>
      <c r="J97" s="140"/>
      <c r="K97" s="128"/>
    </row>
    <row r="98" spans="1:11" s="3" customFormat="1" x14ac:dyDescent="0.3">
      <c r="A98" s="1"/>
      <c r="B98" s="1"/>
      <c r="C98" s="7"/>
      <c r="D98" s="1"/>
      <c r="E98" s="21"/>
      <c r="F98" s="118"/>
      <c r="G98" s="105"/>
      <c r="H98" s="118"/>
      <c r="I98" s="104"/>
      <c r="J98" s="140"/>
      <c r="K98" s="128"/>
    </row>
    <row r="99" spans="1:11" s="3" customFormat="1" x14ac:dyDescent="0.3">
      <c r="A99" s="1"/>
      <c r="B99" s="1"/>
      <c r="C99" s="7"/>
      <c r="D99" s="1"/>
      <c r="E99" s="21"/>
      <c r="F99" s="118"/>
      <c r="G99" s="105"/>
      <c r="H99" s="118"/>
      <c r="I99" s="104"/>
      <c r="J99" s="140"/>
      <c r="K99" s="128"/>
    </row>
    <row r="100" spans="1:11" s="3" customFormat="1" x14ac:dyDescent="0.3">
      <c r="A100" s="1"/>
      <c r="B100" s="1"/>
      <c r="C100" s="7"/>
      <c r="D100" s="1"/>
      <c r="E100" s="21"/>
      <c r="F100" s="118"/>
      <c r="G100" s="105"/>
      <c r="H100" s="118"/>
      <c r="I100" s="104"/>
      <c r="J100" s="140"/>
      <c r="K100" s="128"/>
    </row>
    <row r="101" spans="1:11" s="3" customFormat="1" x14ac:dyDescent="0.3">
      <c r="A101" s="1"/>
      <c r="B101" s="1"/>
      <c r="C101" s="7"/>
      <c r="D101" s="1"/>
      <c r="E101" s="21"/>
      <c r="F101" s="118"/>
      <c r="G101" s="105"/>
      <c r="H101" s="118"/>
      <c r="I101" s="104"/>
      <c r="J101" s="140"/>
      <c r="K101" s="128"/>
    </row>
    <row r="103" spans="1:11" s="23" customFormat="1" x14ac:dyDescent="0.3">
      <c r="A103" s="1"/>
      <c r="B103" s="1"/>
      <c r="C103" s="7"/>
      <c r="D103" s="1"/>
      <c r="E103" s="21"/>
      <c r="F103" s="118"/>
      <c r="G103" s="105"/>
      <c r="H103" s="118"/>
      <c r="I103" s="104"/>
      <c r="J103" s="140"/>
      <c r="K103" s="128"/>
    </row>
    <row r="110" spans="1:11" hidden="1" x14ac:dyDescent="0.3"/>
    <row r="111" spans="1:11" hidden="1" x14ac:dyDescent="0.3"/>
  </sheetData>
  <sheetProtection formatCells="0" formatColumns="0" formatRows="0" insertColumns="0" insertRows="0" insertHyperlinks="0" deleteColumns="0" deleteRows="0" sort="0"/>
  <printOptions horizontalCentered="1"/>
  <pageMargins left="0.4" right="0.4" top="0.9609375" bottom="0.5546875" header="0.5" footer="0.35"/>
  <pageSetup scale="75" fitToHeight="0" orientation="portrait" r:id="rId1"/>
  <headerFooter differentFirst="1">
    <oddHeader>&amp;L&amp;12     TABLE B - CITY OF CHICAGO
     PLA PROJECTS APPROVED BY THE FHWA (5/7/10 to Present)</oddHeader>
    <oddFooter xml:space="preserve">&amp;L     12/11/2017&amp;R&amp;P of 2     </oddFooter>
    <firstHeader>&amp;C&amp;"-,Bold"&amp;16TABLE B - CITY  OF  CHICAGO&amp;15
PLA PROJECTS APPROVED BY THE FHWA &amp;12(5/7/10 to Present)</firstHeader>
    <firstFooter xml:space="preserve">&amp;L     12/11/2017&amp;R&amp;P of 2            </first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-0.499984740745262"/>
  </sheetPr>
  <dimension ref="A1:M348"/>
  <sheetViews>
    <sheetView view="pageLayout" topLeftCell="B1" zoomScaleNormal="100" workbookViewId="0">
      <selection activeCell="B148" sqref="B148"/>
    </sheetView>
  </sheetViews>
  <sheetFormatPr defaultColWidth="9.109375" defaultRowHeight="14.4" x14ac:dyDescent="0.3"/>
  <cols>
    <col min="1" max="1" width="8.44140625" style="1" hidden="1" customWidth="1"/>
    <col min="2" max="2" width="5.44140625" style="1" customWidth="1"/>
    <col min="3" max="3" width="6.6640625" style="1" customWidth="1"/>
    <col min="4" max="4" width="14.6640625" style="1" customWidth="1"/>
    <col min="5" max="5" width="15.44140625" style="7" customWidth="1"/>
    <col min="6" max="6" width="38.77734375" style="1" customWidth="1"/>
    <col min="7" max="7" width="11.33203125" style="21" customWidth="1"/>
    <col min="8" max="8" width="11.6640625" style="118" bestFit="1" customWidth="1"/>
    <col min="9" max="9" width="11.6640625" style="105" hidden="1" customWidth="1"/>
    <col min="10" max="10" width="12.88671875" style="118" hidden="1" customWidth="1"/>
    <col min="11" max="11" width="12.109375" style="104" customWidth="1"/>
    <col min="12" max="12" width="9.77734375" style="140" customWidth="1"/>
    <col min="13" max="13" width="14.33203125" style="128" hidden="1" customWidth="1"/>
    <col min="14" max="16384" width="9.109375" style="1"/>
  </cols>
  <sheetData>
    <row r="1" spans="1:13" ht="25.5" customHeight="1" x14ac:dyDescent="0.3">
      <c r="A1" s="236" t="s">
        <v>178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3" ht="27.75" customHeight="1" x14ac:dyDescent="0.3">
      <c r="A2" s="8" t="s">
        <v>170</v>
      </c>
      <c r="B2" s="8" t="s">
        <v>678</v>
      </c>
      <c r="C2" s="2" t="s">
        <v>0</v>
      </c>
      <c r="D2" s="8" t="s">
        <v>1</v>
      </c>
      <c r="E2" s="8" t="s">
        <v>171</v>
      </c>
      <c r="F2" s="2" t="s">
        <v>4</v>
      </c>
      <c r="G2" s="20" t="s">
        <v>172</v>
      </c>
      <c r="H2" s="100" t="s">
        <v>686</v>
      </c>
      <c r="I2" s="101" t="s">
        <v>3</v>
      </c>
      <c r="J2" s="102" t="s">
        <v>160</v>
      </c>
      <c r="K2" s="102" t="s">
        <v>2</v>
      </c>
      <c r="L2" s="130" t="s">
        <v>173</v>
      </c>
      <c r="M2" s="129" t="s">
        <v>684</v>
      </c>
    </row>
    <row r="3" spans="1:13" ht="25.5" customHeight="1" x14ac:dyDescent="0.3">
      <c r="A3" s="14"/>
      <c r="B3" s="14">
        <v>1</v>
      </c>
      <c r="C3" s="13" t="s">
        <v>5</v>
      </c>
      <c r="D3" s="15" t="s">
        <v>9</v>
      </c>
      <c r="E3" s="34" t="s">
        <v>10</v>
      </c>
      <c r="F3" s="38" t="s">
        <v>110</v>
      </c>
      <c r="G3" s="75">
        <v>42</v>
      </c>
      <c r="H3" s="77">
        <v>40324</v>
      </c>
      <c r="I3" s="76">
        <v>40354</v>
      </c>
      <c r="J3" s="77">
        <v>40389</v>
      </c>
      <c r="K3" s="96">
        <v>40434</v>
      </c>
      <c r="L3" s="132">
        <v>28.6</v>
      </c>
      <c r="M3" s="11"/>
    </row>
    <row r="4" spans="1:13" x14ac:dyDescent="0.3">
      <c r="A4" s="14"/>
      <c r="B4" s="14">
        <v>2</v>
      </c>
      <c r="C4" s="13" t="s">
        <v>5</v>
      </c>
      <c r="D4" s="15" t="s">
        <v>7</v>
      </c>
      <c r="E4" s="34" t="s">
        <v>12</v>
      </c>
      <c r="F4" s="39" t="s">
        <v>16</v>
      </c>
      <c r="G4" s="75">
        <v>30</v>
      </c>
      <c r="H4" s="77">
        <v>40388</v>
      </c>
      <c r="I4" s="76">
        <v>40403</v>
      </c>
      <c r="J4" s="53">
        <v>40438</v>
      </c>
      <c r="K4" s="68">
        <v>40457</v>
      </c>
      <c r="L4" s="132">
        <v>42.3</v>
      </c>
      <c r="M4" s="11"/>
    </row>
    <row r="5" spans="1:13" x14ac:dyDescent="0.3">
      <c r="A5" s="14"/>
      <c r="B5" s="14">
        <v>3</v>
      </c>
      <c r="C5" s="13" t="s">
        <v>5</v>
      </c>
      <c r="D5" s="10" t="s">
        <v>13</v>
      </c>
      <c r="E5" s="34">
        <v>66408</v>
      </c>
      <c r="F5" s="39" t="s">
        <v>111</v>
      </c>
      <c r="G5" s="75">
        <v>20</v>
      </c>
      <c r="H5" s="77">
        <v>40388</v>
      </c>
      <c r="I5" s="76">
        <v>40403</v>
      </c>
      <c r="J5" s="53">
        <v>40438</v>
      </c>
      <c r="K5" s="68">
        <v>40477</v>
      </c>
      <c r="L5" s="132">
        <v>18.899999999999999</v>
      </c>
      <c r="M5" s="11"/>
    </row>
    <row r="6" spans="1:13" ht="24" x14ac:dyDescent="0.3">
      <c r="A6" s="14"/>
      <c r="B6" s="14">
        <v>4</v>
      </c>
      <c r="C6" s="29" t="s">
        <v>5</v>
      </c>
      <c r="D6" s="28" t="s">
        <v>9</v>
      </c>
      <c r="E6" s="36">
        <v>76882</v>
      </c>
      <c r="F6" s="40" t="s">
        <v>407</v>
      </c>
      <c r="G6" s="82">
        <v>20</v>
      </c>
      <c r="H6" s="103">
        <v>40442</v>
      </c>
      <c r="I6" s="83">
        <v>40627</v>
      </c>
      <c r="J6" s="103">
        <v>40662</v>
      </c>
      <c r="K6" s="84">
        <v>40704</v>
      </c>
      <c r="L6" s="133" t="s">
        <v>406</v>
      </c>
      <c r="M6" s="11"/>
    </row>
    <row r="7" spans="1:13" ht="24" x14ac:dyDescent="0.3">
      <c r="A7" s="57"/>
      <c r="B7" s="14">
        <v>5</v>
      </c>
      <c r="C7" s="13" t="s">
        <v>5</v>
      </c>
      <c r="D7" s="10" t="s">
        <v>14</v>
      </c>
      <c r="E7" s="34">
        <v>64815</v>
      </c>
      <c r="F7" s="39" t="s">
        <v>15</v>
      </c>
      <c r="G7" s="75">
        <v>23.1</v>
      </c>
      <c r="H7" s="77">
        <v>40442</v>
      </c>
      <c r="I7" s="76">
        <v>40522</v>
      </c>
      <c r="J7" s="53">
        <v>40595</v>
      </c>
      <c r="K7" s="68">
        <v>40589</v>
      </c>
      <c r="L7" s="132">
        <v>22.4</v>
      </c>
      <c r="M7" s="11"/>
    </row>
    <row r="8" spans="1:13" x14ac:dyDescent="0.3">
      <c r="A8" s="14">
        <f>A7+1</f>
        <v>1</v>
      </c>
      <c r="B8" s="14">
        <v>6</v>
      </c>
      <c r="C8" s="13" t="s">
        <v>5</v>
      </c>
      <c r="D8" s="10" t="s">
        <v>18</v>
      </c>
      <c r="E8" s="34">
        <v>78172</v>
      </c>
      <c r="F8" s="39" t="s">
        <v>163</v>
      </c>
      <c r="G8" s="75">
        <v>29.3</v>
      </c>
      <c r="H8" s="77">
        <v>40619</v>
      </c>
      <c r="I8" s="76">
        <v>40627</v>
      </c>
      <c r="J8" s="53">
        <v>40662</v>
      </c>
      <c r="K8" s="77">
        <v>40673</v>
      </c>
      <c r="L8" s="132">
        <v>30.6</v>
      </c>
      <c r="M8" s="11"/>
    </row>
    <row r="9" spans="1:13" x14ac:dyDescent="0.3">
      <c r="A9" s="14" t="e">
        <f>#REF!+1</f>
        <v>#REF!</v>
      </c>
      <c r="B9" s="14">
        <v>7</v>
      </c>
      <c r="C9" s="13" t="s">
        <v>5</v>
      </c>
      <c r="D9" s="15" t="s">
        <v>21</v>
      </c>
      <c r="E9" s="34">
        <v>60999</v>
      </c>
      <c r="F9" s="39" t="s">
        <v>27</v>
      </c>
      <c r="G9" s="75">
        <v>40.6</v>
      </c>
      <c r="H9" s="77">
        <v>40679</v>
      </c>
      <c r="I9" s="76">
        <v>40676</v>
      </c>
      <c r="J9" s="53">
        <v>40711</v>
      </c>
      <c r="K9" s="77">
        <v>40780</v>
      </c>
      <c r="L9" s="132">
        <v>37.700000000000003</v>
      </c>
      <c r="M9" s="11"/>
    </row>
    <row r="10" spans="1:13" x14ac:dyDescent="0.3">
      <c r="A10" s="14" t="e">
        <f t="shared" ref="A10:A41" si="0">A9+1</f>
        <v>#REF!</v>
      </c>
      <c r="B10" s="14">
        <v>8</v>
      </c>
      <c r="C10" s="13" t="s">
        <v>5</v>
      </c>
      <c r="D10" s="15" t="s">
        <v>20</v>
      </c>
      <c r="E10" s="34" t="s">
        <v>17</v>
      </c>
      <c r="F10" s="38" t="s">
        <v>26</v>
      </c>
      <c r="G10" s="75">
        <v>100</v>
      </c>
      <c r="H10" s="77">
        <v>40679</v>
      </c>
      <c r="I10" s="76">
        <v>40676</v>
      </c>
      <c r="J10" s="77">
        <v>40711</v>
      </c>
      <c r="K10" s="77">
        <v>40743</v>
      </c>
      <c r="L10" s="132">
        <v>104</v>
      </c>
      <c r="M10" s="11"/>
    </row>
    <row r="11" spans="1:13" x14ac:dyDescent="0.3">
      <c r="A11" s="14" t="e">
        <f t="shared" si="0"/>
        <v>#REF!</v>
      </c>
      <c r="B11" s="14">
        <v>9</v>
      </c>
      <c r="C11" s="13" t="s">
        <v>5</v>
      </c>
      <c r="D11" s="10" t="s">
        <v>19</v>
      </c>
      <c r="E11" s="34">
        <v>74299</v>
      </c>
      <c r="F11" s="39" t="s">
        <v>162</v>
      </c>
      <c r="G11" s="75">
        <v>35</v>
      </c>
      <c r="H11" s="77">
        <v>40679</v>
      </c>
      <c r="I11" s="76">
        <v>40676</v>
      </c>
      <c r="J11" s="53">
        <v>40756</v>
      </c>
      <c r="K11" s="77">
        <v>40949</v>
      </c>
      <c r="L11" s="132">
        <v>41.5</v>
      </c>
      <c r="M11" s="11"/>
    </row>
    <row r="12" spans="1:13" x14ac:dyDescent="0.3">
      <c r="A12" s="14" t="e">
        <f t="shared" si="0"/>
        <v>#REF!</v>
      </c>
      <c r="B12" s="14">
        <v>10</v>
      </c>
      <c r="C12" s="13" t="s">
        <v>5</v>
      </c>
      <c r="D12" s="10" t="s">
        <v>25</v>
      </c>
      <c r="E12" s="34">
        <v>72667</v>
      </c>
      <c r="F12" s="39" t="s">
        <v>306</v>
      </c>
      <c r="G12" s="75">
        <v>51.5</v>
      </c>
      <c r="H12" s="77">
        <v>40708</v>
      </c>
      <c r="I12" s="76">
        <v>40676</v>
      </c>
      <c r="J12" s="68">
        <v>40711</v>
      </c>
      <c r="K12" s="77">
        <v>40750</v>
      </c>
      <c r="L12" s="132">
        <v>39.6</v>
      </c>
      <c r="M12" s="11"/>
    </row>
    <row r="13" spans="1:13" s="60" customFormat="1" x14ac:dyDescent="0.3">
      <c r="A13" s="14" t="e">
        <f t="shared" si="0"/>
        <v>#REF!</v>
      </c>
      <c r="B13" s="14">
        <v>11</v>
      </c>
      <c r="C13" s="13" t="s">
        <v>5</v>
      </c>
      <c r="D13" s="10" t="s">
        <v>24</v>
      </c>
      <c r="E13" s="34">
        <v>64813</v>
      </c>
      <c r="F13" s="39" t="s">
        <v>310</v>
      </c>
      <c r="G13" s="75">
        <v>30</v>
      </c>
      <c r="H13" s="77">
        <v>40708</v>
      </c>
      <c r="I13" s="76">
        <v>40676</v>
      </c>
      <c r="J13" s="68">
        <v>40711</v>
      </c>
      <c r="K13" s="77">
        <v>40798</v>
      </c>
      <c r="L13" s="132">
        <v>20.9</v>
      </c>
      <c r="M13" s="11"/>
    </row>
    <row r="14" spans="1:13" ht="14.4" customHeight="1" x14ac:dyDescent="0.3">
      <c r="A14" s="14" t="e">
        <f t="shared" si="0"/>
        <v>#REF!</v>
      </c>
      <c r="B14" s="14">
        <v>12</v>
      </c>
      <c r="C14" s="13" t="s">
        <v>5</v>
      </c>
      <c r="D14" s="10" t="s">
        <v>23</v>
      </c>
      <c r="E14" s="34">
        <v>60477</v>
      </c>
      <c r="F14" s="39" t="s">
        <v>319</v>
      </c>
      <c r="G14" s="75">
        <v>44.9</v>
      </c>
      <c r="H14" s="77">
        <v>40708</v>
      </c>
      <c r="I14" s="76">
        <v>40676</v>
      </c>
      <c r="J14" s="68">
        <v>40711</v>
      </c>
      <c r="K14" s="77">
        <v>40763</v>
      </c>
      <c r="L14" s="132">
        <v>45.5</v>
      </c>
      <c r="M14" s="11"/>
    </row>
    <row r="15" spans="1:13" ht="27.6" x14ac:dyDescent="0.3">
      <c r="A15" s="14" t="e">
        <f t="shared" si="0"/>
        <v>#REF!</v>
      </c>
      <c r="B15" s="14">
        <v>13</v>
      </c>
      <c r="C15" s="13" t="s">
        <v>11</v>
      </c>
      <c r="D15" s="15" t="s">
        <v>8</v>
      </c>
      <c r="E15" s="36" t="s">
        <v>675</v>
      </c>
      <c r="F15" s="38" t="s">
        <v>164</v>
      </c>
      <c r="G15" s="75">
        <v>46</v>
      </c>
      <c r="H15" s="77">
        <v>40812</v>
      </c>
      <c r="I15" s="76"/>
      <c r="J15" s="96">
        <v>40833</v>
      </c>
      <c r="K15" s="77"/>
      <c r="L15" s="132">
        <v>47</v>
      </c>
      <c r="M15" s="11"/>
    </row>
    <row r="16" spans="1:13" x14ac:dyDescent="0.3">
      <c r="A16" s="14" t="e">
        <f t="shared" si="0"/>
        <v>#REF!</v>
      </c>
      <c r="B16" s="14">
        <v>14</v>
      </c>
      <c r="C16" s="13" t="s">
        <v>5</v>
      </c>
      <c r="D16" s="10" t="s">
        <v>6</v>
      </c>
      <c r="E16" s="22" t="s">
        <v>676</v>
      </c>
      <c r="F16" s="39" t="s">
        <v>113</v>
      </c>
      <c r="G16" s="52">
        <v>17.8</v>
      </c>
      <c r="H16" s="53">
        <v>40822</v>
      </c>
      <c r="I16" s="76">
        <v>40830</v>
      </c>
      <c r="J16" s="68">
        <v>40865</v>
      </c>
      <c r="K16" s="53">
        <v>40934</v>
      </c>
      <c r="L16" s="132">
        <v>18.8</v>
      </c>
      <c r="M16" s="11"/>
    </row>
    <row r="17" spans="1:13" x14ac:dyDescent="0.3">
      <c r="A17" s="14" t="e">
        <f t="shared" si="0"/>
        <v>#REF!</v>
      </c>
      <c r="B17" s="14">
        <v>15</v>
      </c>
      <c r="C17" s="13" t="s">
        <v>5</v>
      </c>
      <c r="D17" s="10" t="s">
        <v>28</v>
      </c>
      <c r="E17" s="34">
        <v>66671</v>
      </c>
      <c r="F17" s="39" t="s">
        <v>112</v>
      </c>
      <c r="G17" s="75">
        <v>45</v>
      </c>
      <c r="H17" s="77">
        <v>40822</v>
      </c>
      <c r="I17" s="76">
        <v>40830</v>
      </c>
      <c r="J17" s="68">
        <v>40865</v>
      </c>
      <c r="K17" s="77">
        <v>40918</v>
      </c>
      <c r="L17" s="132">
        <v>29.4</v>
      </c>
      <c r="M17" s="11"/>
    </row>
    <row r="18" spans="1:13" x14ac:dyDescent="0.3">
      <c r="A18" s="14" t="e">
        <f t="shared" si="0"/>
        <v>#REF!</v>
      </c>
      <c r="B18" s="14">
        <v>16</v>
      </c>
      <c r="C18" s="16" t="s">
        <v>5</v>
      </c>
      <c r="D18" s="10" t="s">
        <v>30</v>
      </c>
      <c r="E18" s="22" t="s">
        <v>38</v>
      </c>
      <c r="F18" s="39" t="s">
        <v>115</v>
      </c>
      <c r="G18" s="52">
        <v>21.5</v>
      </c>
      <c r="H18" s="53">
        <v>40835</v>
      </c>
      <c r="I18" s="78">
        <v>40830</v>
      </c>
      <c r="J18" s="68">
        <v>40865</v>
      </c>
      <c r="K18" s="53">
        <v>40892</v>
      </c>
      <c r="L18" s="132">
        <v>27</v>
      </c>
      <c r="M18" s="11"/>
    </row>
    <row r="19" spans="1:13" x14ac:dyDescent="0.3">
      <c r="A19" s="14" t="e">
        <f t="shared" si="0"/>
        <v>#REF!</v>
      </c>
      <c r="B19" s="14">
        <v>17</v>
      </c>
      <c r="C19" s="13" t="s">
        <v>5</v>
      </c>
      <c r="D19" s="10" t="s">
        <v>206</v>
      </c>
      <c r="E19" s="35" t="s">
        <v>37</v>
      </c>
      <c r="F19" s="42" t="s">
        <v>511</v>
      </c>
      <c r="G19" s="67">
        <v>6</v>
      </c>
      <c r="H19" s="79">
        <v>40848</v>
      </c>
      <c r="I19" s="71">
        <v>40991</v>
      </c>
      <c r="J19" s="68">
        <v>41026</v>
      </c>
      <c r="K19" s="79">
        <v>41054</v>
      </c>
      <c r="L19" s="134">
        <v>4.5</v>
      </c>
      <c r="M19" s="11"/>
    </row>
    <row r="20" spans="1:13" x14ac:dyDescent="0.3">
      <c r="A20" s="14" t="e">
        <f t="shared" si="0"/>
        <v>#REF!</v>
      </c>
      <c r="B20" s="14">
        <v>18</v>
      </c>
      <c r="C20" s="24" t="s">
        <v>5</v>
      </c>
      <c r="D20" s="28" t="s">
        <v>81</v>
      </c>
      <c r="E20" s="36">
        <v>68298</v>
      </c>
      <c r="F20" s="40" t="s">
        <v>408</v>
      </c>
      <c r="G20" s="82">
        <v>2.1</v>
      </c>
      <c r="H20" s="103">
        <v>40848</v>
      </c>
      <c r="I20" s="83">
        <v>40830</v>
      </c>
      <c r="J20" s="103">
        <v>40865</v>
      </c>
      <c r="K20" s="84">
        <v>40890</v>
      </c>
      <c r="L20" s="133">
        <v>2.1</v>
      </c>
      <c r="M20" s="11"/>
    </row>
    <row r="21" spans="1:13" s="60" customFormat="1" x14ac:dyDescent="0.3">
      <c r="A21" s="14" t="e">
        <f t="shared" si="0"/>
        <v>#REF!</v>
      </c>
      <c r="B21" s="14">
        <v>19</v>
      </c>
      <c r="C21" s="16" t="s">
        <v>5</v>
      </c>
      <c r="D21" s="10" t="s">
        <v>29</v>
      </c>
      <c r="E21" s="22">
        <v>68083</v>
      </c>
      <c r="F21" s="39" t="s">
        <v>114</v>
      </c>
      <c r="G21" s="52">
        <v>2.6</v>
      </c>
      <c r="H21" s="53">
        <v>40848</v>
      </c>
      <c r="I21" s="76">
        <v>40830</v>
      </c>
      <c r="J21" s="68">
        <v>40865</v>
      </c>
      <c r="K21" s="53">
        <v>40890</v>
      </c>
      <c r="L21" s="132">
        <v>2.5</v>
      </c>
      <c r="M21" s="11"/>
    </row>
    <row r="22" spans="1:13" x14ac:dyDescent="0.3">
      <c r="A22" s="14" t="e">
        <f t="shared" si="0"/>
        <v>#REF!</v>
      </c>
      <c r="B22" s="14">
        <v>20</v>
      </c>
      <c r="C22" s="13" t="s">
        <v>5</v>
      </c>
      <c r="D22" s="10" t="s">
        <v>31</v>
      </c>
      <c r="E22" s="22">
        <v>68370</v>
      </c>
      <c r="F22" s="39" t="s">
        <v>116</v>
      </c>
      <c r="G22" s="52">
        <v>19.100000000000001</v>
      </c>
      <c r="H22" s="53">
        <v>40862</v>
      </c>
      <c r="I22" s="69">
        <v>40942</v>
      </c>
      <c r="J22" s="68">
        <v>40977</v>
      </c>
      <c r="K22" s="53">
        <v>41002</v>
      </c>
      <c r="L22" s="132">
        <v>10.199999999999999</v>
      </c>
      <c r="M22" s="11"/>
    </row>
    <row r="23" spans="1:13" x14ac:dyDescent="0.3">
      <c r="A23" s="14" t="e">
        <f t="shared" si="0"/>
        <v>#REF!</v>
      </c>
      <c r="B23" s="14">
        <v>21</v>
      </c>
      <c r="C23" s="16" t="s">
        <v>5</v>
      </c>
      <c r="D23" s="10" t="s">
        <v>33</v>
      </c>
      <c r="E23" s="22" t="s">
        <v>39</v>
      </c>
      <c r="F23" s="39" t="s">
        <v>118</v>
      </c>
      <c r="G23" s="52">
        <v>48.2</v>
      </c>
      <c r="H23" s="53">
        <v>40869</v>
      </c>
      <c r="I23" s="69">
        <v>40886</v>
      </c>
      <c r="J23" s="68">
        <v>40928</v>
      </c>
      <c r="K23" s="53">
        <v>40975</v>
      </c>
      <c r="L23" s="132">
        <v>33.799999999999997</v>
      </c>
      <c r="M23" s="11"/>
    </row>
    <row r="24" spans="1:13" x14ac:dyDescent="0.3">
      <c r="A24" s="14" t="e">
        <f t="shared" si="0"/>
        <v>#REF!</v>
      </c>
      <c r="B24" s="14">
        <v>22</v>
      </c>
      <c r="C24" s="16" t="s">
        <v>5</v>
      </c>
      <c r="D24" s="10" t="s">
        <v>169</v>
      </c>
      <c r="E24" s="22" t="s">
        <v>290</v>
      </c>
      <c r="F24" s="39" t="s">
        <v>180</v>
      </c>
      <c r="G24" s="52">
        <v>32.9</v>
      </c>
      <c r="H24" s="53">
        <v>40869</v>
      </c>
      <c r="I24" s="69">
        <v>41089</v>
      </c>
      <c r="J24" s="68">
        <v>41124</v>
      </c>
      <c r="K24" s="53">
        <v>41192</v>
      </c>
      <c r="L24" s="132">
        <v>25.8</v>
      </c>
      <c r="M24" s="11"/>
    </row>
    <row r="25" spans="1:13" x14ac:dyDescent="0.3">
      <c r="A25" s="14" t="e">
        <f t="shared" si="0"/>
        <v>#REF!</v>
      </c>
      <c r="B25" s="14">
        <v>23</v>
      </c>
      <c r="C25" s="16" t="s">
        <v>5</v>
      </c>
      <c r="D25" s="10" t="s">
        <v>32</v>
      </c>
      <c r="E25" s="22">
        <v>78182</v>
      </c>
      <c r="F25" s="39" t="s">
        <v>117</v>
      </c>
      <c r="G25" s="52">
        <v>45</v>
      </c>
      <c r="H25" s="53">
        <v>40869</v>
      </c>
      <c r="I25" s="69">
        <v>40886</v>
      </c>
      <c r="J25" s="68">
        <v>40928</v>
      </c>
      <c r="K25" s="53">
        <v>40949</v>
      </c>
      <c r="L25" s="132">
        <v>40.5</v>
      </c>
      <c r="M25" s="11"/>
    </row>
    <row r="26" spans="1:13" x14ac:dyDescent="0.3">
      <c r="A26" s="14" t="e">
        <f t="shared" si="0"/>
        <v>#REF!</v>
      </c>
      <c r="B26" s="14">
        <v>24</v>
      </c>
      <c r="C26" s="13" t="s">
        <v>5</v>
      </c>
      <c r="D26" s="10" t="s">
        <v>427</v>
      </c>
      <c r="E26" s="22">
        <v>62410</v>
      </c>
      <c r="F26" s="39" t="s">
        <v>435</v>
      </c>
      <c r="G26" s="52">
        <v>37.4</v>
      </c>
      <c r="H26" s="53">
        <v>40869</v>
      </c>
      <c r="I26" s="69">
        <v>40886</v>
      </c>
      <c r="J26" s="68">
        <v>40928</v>
      </c>
      <c r="K26" s="53">
        <v>40987</v>
      </c>
      <c r="L26" s="132">
        <v>39.6</v>
      </c>
      <c r="M26" s="11"/>
    </row>
    <row r="27" spans="1:13" x14ac:dyDescent="0.3">
      <c r="A27" s="14" t="e">
        <f t="shared" si="0"/>
        <v>#REF!</v>
      </c>
      <c r="B27" s="14">
        <v>25</v>
      </c>
      <c r="C27" s="13" t="s">
        <v>5</v>
      </c>
      <c r="D27" s="10" t="s">
        <v>35</v>
      </c>
      <c r="E27" s="22" t="s">
        <v>41</v>
      </c>
      <c r="F27" s="39" t="s">
        <v>119</v>
      </c>
      <c r="G27" s="52">
        <v>2.7</v>
      </c>
      <c r="H27" s="53">
        <v>40875</v>
      </c>
      <c r="I27" s="69">
        <v>40886</v>
      </c>
      <c r="J27" s="68">
        <v>40928</v>
      </c>
      <c r="K27" s="53">
        <v>40948</v>
      </c>
      <c r="L27" s="132">
        <v>2</v>
      </c>
      <c r="M27" s="11"/>
    </row>
    <row r="28" spans="1:13" x14ac:dyDescent="0.3">
      <c r="A28" s="14" t="e">
        <f t="shared" si="0"/>
        <v>#REF!</v>
      </c>
      <c r="B28" s="14">
        <v>26</v>
      </c>
      <c r="C28" s="13" t="s">
        <v>5</v>
      </c>
      <c r="D28" s="10" t="s">
        <v>34</v>
      </c>
      <c r="E28" s="22" t="s">
        <v>40</v>
      </c>
      <c r="F28" s="39" t="s">
        <v>122</v>
      </c>
      <c r="G28" s="52">
        <v>2.9</v>
      </c>
      <c r="H28" s="53">
        <v>40875</v>
      </c>
      <c r="I28" s="69">
        <v>40886</v>
      </c>
      <c r="J28" s="68">
        <v>40928</v>
      </c>
      <c r="K28" s="53">
        <v>40948</v>
      </c>
      <c r="L28" s="132">
        <v>2.7</v>
      </c>
      <c r="M28" s="11"/>
    </row>
    <row r="29" spans="1:13" x14ac:dyDescent="0.3">
      <c r="A29" s="14" t="e">
        <f t="shared" si="0"/>
        <v>#REF!</v>
      </c>
      <c r="B29" s="14">
        <v>27</v>
      </c>
      <c r="C29" s="16" t="s">
        <v>5</v>
      </c>
      <c r="D29" s="10" t="s">
        <v>46</v>
      </c>
      <c r="E29" s="22" t="s">
        <v>44</v>
      </c>
      <c r="F29" s="39" t="s">
        <v>42</v>
      </c>
      <c r="G29" s="52">
        <v>3.4</v>
      </c>
      <c r="H29" s="53">
        <v>40875</v>
      </c>
      <c r="I29" s="69">
        <v>40886</v>
      </c>
      <c r="J29" s="68">
        <v>40928</v>
      </c>
      <c r="K29" s="53">
        <v>40988</v>
      </c>
      <c r="L29" s="132">
        <v>3.9</v>
      </c>
      <c r="M29" s="11"/>
    </row>
    <row r="30" spans="1:13" x14ac:dyDescent="0.3">
      <c r="A30" s="14" t="e">
        <f t="shared" si="0"/>
        <v>#REF!</v>
      </c>
      <c r="B30" s="14">
        <v>28</v>
      </c>
      <c r="C30" s="16" t="s">
        <v>5</v>
      </c>
      <c r="D30" s="10" t="s">
        <v>45</v>
      </c>
      <c r="E30" s="22">
        <v>78049</v>
      </c>
      <c r="F30" s="39" t="s">
        <v>121</v>
      </c>
      <c r="G30" s="52">
        <v>3.4</v>
      </c>
      <c r="H30" s="53">
        <v>40875</v>
      </c>
      <c r="I30" s="69">
        <v>40886</v>
      </c>
      <c r="J30" s="68">
        <v>40928</v>
      </c>
      <c r="K30" s="53">
        <v>40945</v>
      </c>
      <c r="L30" s="132">
        <v>4.2</v>
      </c>
      <c r="M30" s="11"/>
    </row>
    <row r="31" spans="1:13" ht="24" x14ac:dyDescent="0.3">
      <c r="A31" s="14" t="e">
        <f t="shared" si="0"/>
        <v>#REF!</v>
      </c>
      <c r="B31" s="14">
        <v>29</v>
      </c>
      <c r="C31" s="29" t="s">
        <v>5</v>
      </c>
      <c r="D31" s="28" t="s">
        <v>394</v>
      </c>
      <c r="E31" s="36">
        <v>74467</v>
      </c>
      <c r="F31" s="40" t="s">
        <v>418</v>
      </c>
      <c r="G31" s="82">
        <v>14</v>
      </c>
      <c r="H31" s="103">
        <v>40875</v>
      </c>
      <c r="I31" s="83">
        <v>40886</v>
      </c>
      <c r="J31" s="103">
        <v>40928</v>
      </c>
      <c r="K31" s="84">
        <v>40948</v>
      </c>
      <c r="L31" s="133">
        <v>11</v>
      </c>
      <c r="M31" s="11"/>
    </row>
    <row r="32" spans="1:13" x14ac:dyDescent="0.3">
      <c r="A32" s="14" t="e">
        <f t="shared" si="0"/>
        <v>#REF!</v>
      </c>
      <c r="B32" s="14">
        <v>30</v>
      </c>
      <c r="C32" s="16" t="s">
        <v>5</v>
      </c>
      <c r="D32" s="10" t="s">
        <v>36</v>
      </c>
      <c r="E32" s="22">
        <v>66985</v>
      </c>
      <c r="F32" s="39" t="s">
        <v>120</v>
      </c>
      <c r="G32" s="52">
        <v>15.5</v>
      </c>
      <c r="H32" s="53">
        <v>40875</v>
      </c>
      <c r="I32" s="69">
        <v>40886</v>
      </c>
      <c r="J32" s="68">
        <v>40928</v>
      </c>
      <c r="K32" s="53">
        <v>41008</v>
      </c>
      <c r="L32" s="132">
        <v>15.2</v>
      </c>
      <c r="M32" s="11"/>
    </row>
    <row r="33" spans="1:13" x14ac:dyDescent="0.3">
      <c r="A33" s="14" t="e">
        <f t="shared" si="0"/>
        <v>#REF!</v>
      </c>
      <c r="B33" s="14">
        <v>31</v>
      </c>
      <c r="C33" s="16" t="s">
        <v>5</v>
      </c>
      <c r="D33" s="10" t="s">
        <v>47</v>
      </c>
      <c r="E33" s="22">
        <v>62187</v>
      </c>
      <c r="F33" s="39" t="s">
        <v>43</v>
      </c>
      <c r="G33" s="52">
        <v>4.4000000000000004</v>
      </c>
      <c r="H33" s="53">
        <v>40875</v>
      </c>
      <c r="I33" s="69">
        <v>40942</v>
      </c>
      <c r="J33" s="68">
        <v>40977</v>
      </c>
      <c r="K33" s="53">
        <v>41015</v>
      </c>
      <c r="L33" s="132">
        <v>3.7</v>
      </c>
      <c r="M33" s="11"/>
    </row>
    <row r="34" spans="1:13" x14ac:dyDescent="0.3">
      <c r="A34" s="14" t="e">
        <f t="shared" si="0"/>
        <v>#REF!</v>
      </c>
      <c r="B34" s="14">
        <v>32</v>
      </c>
      <c r="C34" s="16" t="s">
        <v>5</v>
      </c>
      <c r="D34" s="10" t="s">
        <v>48</v>
      </c>
      <c r="E34" s="22">
        <v>94437</v>
      </c>
      <c r="F34" s="39" t="s">
        <v>123</v>
      </c>
      <c r="G34" s="52">
        <v>15</v>
      </c>
      <c r="H34" s="53">
        <v>40878</v>
      </c>
      <c r="I34" s="69">
        <v>40942</v>
      </c>
      <c r="J34" s="68">
        <v>40977</v>
      </c>
      <c r="K34" s="53">
        <v>41002</v>
      </c>
      <c r="L34" s="132">
        <v>14.9</v>
      </c>
      <c r="M34" s="11"/>
    </row>
    <row r="35" spans="1:13" x14ac:dyDescent="0.3">
      <c r="A35" s="14" t="e">
        <f t="shared" si="0"/>
        <v>#REF!</v>
      </c>
      <c r="B35" s="14">
        <v>33</v>
      </c>
      <c r="C35" s="13" t="s">
        <v>5</v>
      </c>
      <c r="D35" s="10" t="s">
        <v>50</v>
      </c>
      <c r="E35" s="22">
        <v>76884</v>
      </c>
      <c r="F35" s="39" t="s">
        <v>56</v>
      </c>
      <c r="G35" s="52">
        <v>18.899999999999999</v>
      </c>
      <c r="H35" s="53">
        <v>40878</v>
      </c>
      <c r="I35" s="69">
        <v>40886</v>
      </c>
      <c r="J35" s="68">
        <v>40928</v>
      </c>
      <c r="K35" s="53">
        <v>41026</v>
      </c>
      <c r="L35" s="132">
        <v>14.4</v>
      </c>
      <c r="M35" s="11"/>
    </row>
    <row r="36" spans="1:13" x14ac:dyDescent="0.3">
      <c r="A36" s="14" t="e">
        <f t="shared" si="0"/>
        <v>#REF!</v>
      </c>
      <c r="B36" s="14">
        <v>34</v>
      </c>
      <c r="C36" s="13" t="s">
        <v>5</v>
      </c>
      <c r="D36" s="15" t="s">
        <v>49</v>
      </c>
      <c r="E36" s="34">
        <v>74216</v>
      </c>
      <c r="F36" s="38" t="s">
        <v>124</v>
      </c>
      <c r="G36" s="75">
        <v>3.9</v>
      </c>
      <c r="H36" s="77">
        <v>40878</v>
      </c>
      <c r="I36" s="73">
        <v>40886</v>
      </c>
      <c r="J36" s="96">
        <v>40928</v>
      </c>
      <c r="K36" s="53">
        <v>40948</v>
      </c>
      <c r="L36" s="132">
        <v>2.7</v>
      </c>
      <c r="M36" s="11"/>
    </row>
    <row r="37" spans="1:13" x14ac:dyDescent="0.3">
      <c r="A37" s="14" t="e">
        <f t="shared" si="0"/>
        <v>#REF!</v>
      </c>
      <c r="B37" s="14">
        <v>35</v>
      </c>
      <c r="C37" s="16" t="s">
        <v>5</v>
      </c>
      <c r="D37" s="10" t="s">
        <v>20</v>
      </c>
      <c r="E37" s="22" t="s">
        <v>54</v>
      </c>
      <c r="F37" s="39" t="s">
        <v>129</v>
      </c>
      <c r="G37" s="52">
        <v>5.3</v>
      </c>
      <c r="H37" s="53">
        <v>40884</v>
      </c>
      <c r="I37" s="69">
        <v>40886</v>
      </c>
      <c r="J37" s="68">
        <v>40928</v>
      </c>
      <c r="K37" s="53">
        <v>40945</v>
      </c>
      <c r="L37" s="132">
        <v>5.4</v>
      </c>
      <c r="M37" s="10"/>
    </row>
    <row r="38" spans="1:13" s="3" customFormat="1" x14ac:dyDescent="0.3">
      <c r="A38" s="14" t="e">
        <f t="shared" si="0"/>
        <v>#REF!</v>
      </c>
      <c r="B38" s="14">
        <v>36</v>
      </c>
      <c r="C38" s="13" t="s">
        <v>5</v>
      </c>
      <c r="D38" s="10" t="s">
        <v>50</v>
      </c>
      <c r="E38" s="22">
        <v>76415</v>
      </c>
      <c r="F38" s="39" t="s">
        <v>130</v>
      </c>
      <c r="G38" s="52">
        <v>12</v>
      </c>
      <c r="H38" s="53">
        <v>40884</v>
      </c>
      <c r="I38" s="69">
        <v>40886</v>
      </c>
      <c r="J38" s="68">
        <v>40928</v>
      </c>
      <c r="K38" s="53">
        <v>40949</v>
      </c>
      <c r="L38" s="132">
        <v>13</v>
      </c>
      <c r="M38" s="11"/>
    </row>
    <row r="39" spans="1:13" s="3" customFormat="1" ht="24" x14ac:dyDescent="0.3">
      <c r="A39" s="14" t="e">
        <f t="shared" si="0"/>
        <v>#REF!</v>
      </c>
      <c r="B39" s="14">
        <v>37</v>
      </c>
      <c r="C39" s="29" t="s">
        <v>5</v>
      </c>
      <c r="D39" s="28" t="s">
        <v>204</v>
      </c>
      <c r="E39" s="36" t="s">
        <v>395</v>
      </c>
      <c r="F39" s="40" t="s">
        <v>417</v>
      </c>
      <c r="G39" s="82">
        <v>21.7</v>
      </c>
      <c r="H39" s="53">
        <v>40933</v>
      </c>
      <c r="I39" s="83">
        <v>40942</v>
      </c>
      <c r="J39" s="103">
        <v>40977</v>
      </c>
      <c r="K39" s="84">
        <v>41022</v>
      </c>
      <c r="L39" s="133">
        <v>20.3</v>
      </c>
      <c r="M39" s="11"/>
    </row>
    <row r="40" spans="1:13" s="3" customFormat="1" x14ac:dyDescent="0.3">
      <c r="A40" s="14" t="e">
        <f t="shared" si="0"/>
        <v>#REF!</v>
      </c>
      <c r="B40" s="14">
        <v>38</v>
      </c>
      <c r="C40" s="16" t="s">
        <v>5</v>
      </c>
      <c r="D40" s="10" t="s">
        <v>57</v>
      </c>
      <c r="E40" s="22" t="s">
        <v>58</v>
      </c>
      <c r="F40" s="39" t="s">
        <v>308</v>
      </c>
      <c r="G40" s="52">
        <v>7</v>
      </c>
      <c r="H40" s="53">
        <v>40933</v>
      </c>
      <c r="I40" s="69">
        <v>40942</v>
      </c>
      <c r="J40" s="68">
        <v>40977</v>
      </c>
      <c r="K40" s="53">
        <v>41001</v>
      </c>
      <c r="L40" s="132">
        <v>6.8</v>
      </c>
      <c r="M40" s="10"/>
    </row>
    <row r="41" spans="1:13" x14ac:dyDescent="0.3">
      <c r="A41" s="14" t="e">
        <f t="shared" si="0"/>
        <v>#REF!</v>
      </c>
      <c r="B41" s="14">
        <v>39</v>
      </c>
      <c r="C41" s="16" t="s">
        <v>5</v>
      </c>
      <c r="D41" s="10" t="s">
        <v>51</v>
      </c>
      <c r="E41" s="22" t="s">
        <v>55</v>
      </c>
      <c r="F41" s="39" t="s">
        <v>125</v>
      </c>
      <c r="G41" s="52">
        <v>40</v>
      </c>
      <c r="H41" s="53">
        <v>40933</v>
      </c>
      <c r="I41" s="69">
        <v>40991</v>
      </c>
      <c r="J41" s="68">
        <v>41026</v>
      </c>
      <c r="K41" s="53">
        <v>41072</v>
      </c>
      <c r="L41" s="132">
        <v>34.700000000000003</v>
      </c>
      <c r="M41" s="11"/>
    </row>
    <row r="42" spans="1:13" x14ac:dyDescent="0.3">
      <c r="A42" s="14" t="e">
        <f t="shared" ref="A42:A73" si="1">A41+1</f>
        <v>#REF!</v>
      </c>
      <c r="B42" s="14">
        <v>40</v>
      </c>
      <c r="C42" s="16" t="s">
        <v>5</v>
      </c>
      <c r="D42" s="10" t="s">
        <v>32</v>
      </c>
      <c r="E42" s="22">
        <v>98859</v>
      </c>
      <c r="F42" s="39" t="s">
        <v>307</v>
      </c>
      <c r="G42" s="52">
        <v>41</v>
      </c>
      <c r="H42" s="53">
        <v>40933</v>
      </c>
      <c r="I42" s="69">
        <v>40942</v>
      </c>
      <c r="J42" s="68">
        <v>40977</v>
      </c>
      <c r="K42" s="53">
        <v>41002</v>
      </c>
      <c r="L42" s="132">
        <v>19.7</v>
      </c>
      <c r="M42" s="11"/>
    </row>
    <row r="43" spans="1:13" x14ac:dyDescent="0.3">
      <c r="A43" s="14" t="e">
        <f t="shared" si="1"/>
        <v>#REF!</v>
      </c>
      <c r="B43" s="14">
        <v>41</v>
      </c>
      <c r="C43" s="16" t="s">
        <v>5</v>
      </c>
      <c r="D43" s="10" t="s">
        <v>32</v>
      </c>
      <c r="E43" s="22" t="s">
        <v>666</v>
      </c>
      <c r="F43" s="39" t="s">
        <v>128</v>
      </c>
      <c r="G43" s="52">
        <v>4.2</v>
      </c>
      <c r="H43" s="53">
        <v>40933</v>
      </c>
      <c r="I43" s="68">
        <v>40942</v>
      </c>
      <c r="J43" s="68">
        <v>40977</v>
      </c>
      <c r="K43" s="53">
        <v>41002</v>
      </c>
      <c r="L43" s="132">
        <v>3.7</v>
      </c>
      <c r="M43" s="10"/>
    </row>
    <row r="44" spans="1:13" s="3" customFormat="1" x14ac:dyDescent="0.3">
      <c r="A44" s="14" t="e">
        <f t="shared" si="1"/>
        <v>#REF!</v>
      </c>
      <c r="B44" s="14">
        <v>42</v>
      </c>
      <c r="C44" s="16" t="s">
        <v>5</v>
      </c>
      <c r="D44" s="10" t="s">
        <v>52</v>
      </c>
      <c r="E44" s="22">
        <v>74252</v>
      </c>
      <c r="F44" s="39" t="s">
        <v>126</v>
      </c>
      <c r="G44" s="52">
        <v>5.8</v>
      </c>
      <c r="H44" s="53">
        <v>40933</v>
      </c>
      <c r="I44" s="69">
        <v>40991</v>
      </c>
      <c r="J44" s="68">
        <v>41026</v>
      </c>
      <c r="K44" s="53">
        <v>41053</v>
      </c>
      <c r="L44" s="132">
        <v>4.5999999999999996</v>
      </c>
      <c r="M44" s="11"/>
    </row>
    <row r="45" spans="1:13" x14ac:dyDescent="0.3">
      <c r="A45" s="14" t="e">
        <f t="shared" si="1"/>
        <v>#REF!</v>
      </c>
      <c r="B45" s="14">
        <v>43</v>
      </c>
      <c r="C45" s="16" t="s">
        <v>5</v>
      </c>
      <c r="D45" s="10" t="s">
        <v>31</v>
      </c>
      <c r="E45" s="22">
        <v>68914</v>
      </c>
      <c r="F45" s="39" t="s">
        <v>60</v>
      </c>
      <c r="G45" s="52">
        <v>17</v>
      </c>
      <c r="H45" s="53">
        <v>40933</v>
      </c>
      <c r="I45" s="69">
        <v>40942</v>
      </c>
      <c r="J45" s="68">
        <v>40977</v>
      </c>
      <c r="K45" s="53">
        <v>40988</v>
      </c>
      <c r="L45" s="132">
        <v>18.7</v>
      </c>
      <c r="M45" s="11"/>
    </row>
    <row r="46" spans="1:13" x14ac:dyDescent="0.3">
      <c r="A46" s="14" t="e">
        <f t="shared" si="1"/>
        <v>#REF!</v>
      </c>
      <c r="B46" s="14">
        <v>44</v>
      </c>
      <c r="C46" s="16" t="s">
        <v>5</v>
      </c>
      <c r="D46" s="10" t="s">
        <v>206</v>
      </c>
      <c r="E46" s="35">
        <v>68691</v>
      </c>
      <c r="F46" s="42" t="s">
        <v>437</v>
      </c>
      <c r="G46" s="67">
        <v>2.7</v>
      </c>
      <c r="H46" s="79">
        <v>40933</v>
      </c>
      <c r="I46" s="71">
        <v>40942</v>
      </c>
      <c r="J46" s="93">
        <v>40977</v>
      </c>
      <c r="K46" s="79">
        <v>41001</v>
      </c>
      <c r="L46" s="134">
        <v>4</v>
      </c>
      <c r="M46" s="10"/>
    </row>
    <row r="47" spans="1:13" x14ac:dyDescent="0.3">
      <c r="A47" s="14" t="e">
        <f t="shared" si="1"/>
        <v>#REF!</v>
      </c>
      <c r="B47" s="14">
        <v>45</v>
      </c>
      <c r="C47" s="16" t="s">
        <v>5</v>
      </c>
      <c r="D47" s="10" t="s">
        <v>53</v>
      </c>
      <c r="E47" s="22">
        <v>62537</v>
      </c>
      <c r="F47" s="39" t="s">
        <v>127</v>
      </c>
      <c r="G47" s="52">
        <v>12.1</v>
      </c>
      <c r="H47" s="53">
        <v>40933</v>
      </c>
      <c r="I47" s="69">
        <v>40991</v>
      </c>
      <c r="J47" s="68">
        <v>41026</v>
      </c>
      <c r="K47" s="53">
        <v>41073</v>
      </c>
      <c r="L47" s="132">
        <v>10.199999999999999</v>
      </c>
      <c r="M47" s="11"/>
    </row>
    <row r="48" spans="1:13" x14ac:dyDescent="0.3">
      <c r="A48" s="14" t="e">
        <f t="shared" si="1"/>
        <v>#REF!</v>
      </c>
      <c r="B48" s="14">
        <v>46</v>
      </c>
      <c r="C48" s="16" t="s">
        <v>5</v>
      </c>
      <c r="D48" s="10" t="s">
        <v>46</v>
      </c>
      <c r="E48" s="22">
        <v>62377</v>
      </c>
      <c r="F48" s="39" t="s">
        <v>127</v>
      </c>
      <c r="G48" s="52">
        <v>2.5</v>
      </c>
      <c r="H48" s="53">
        <v>40933</v>
      </c>
      <c r="I48" s="69">
        <v>40942</v>
      </c>
      <c r="J48" s="68">
        <v>40977</v>
      </c>
      <c r="K48" s="53">
        <v>41039</v>
      </c>
      <c r="L48" s="132">
        <v>2.8</v>
      </c>
      <c r="M48" s="10"/>
    </row>
    <row r="49" spans="1:13" x14ac:dyDescent="0.3">
      <c r="A49" s="14" t="e">
        <f t="shared" si="1"/>
        <v>#REF!</v>
      </c>
      <c r="B49" s="14">
        <v>47</v>
      </c>
      <c r="C49" s="13" t="s">
        <v>5</v>
      </c>
      <c r="D49" s="15" t="s">
        <v>33</v>
      </c>
      <c r="E49" s="34" t="s">
        <v>73</v>
      </c>
      <c r="F49" s="38" t="s">
        <v>305</v>
      </c>
      <c r="G49" s="75">
        <v>2.8</v>
      </c>
      <c r="H49" s="53">
        <v>40968</v>
      </c>
      <c r="I49" s="69">
        <v>40991</v>
      </c>
      <c r="J49" s="68">
        <v>41026</v>
      </c>
      <c r="K49" s="53">
        <v>41046</v>
      </c>
      <c r="L49" s="132">
        <v>2.6</v>
      </c>
      <c r="M49" s="11"/>
    </row>
    <row r="50" spans="1:13" x14ac:dyDescent="0.3">
      <c r="A50" s="14" t="e">
        <f t="shared" si="1"/>
        <v>#REF!</v>
      </c>
      <c r="B50" s="14">
        <v>48</v>
      </c>
      <c r="C50" s="13" t="s">
        <v>5</v>
      </c>
      <c r="D50" s="10" t="s">
        <v>61</v>
      </c>
      <c r="E50" s="22" t="s">
        <v>74</v>
      </c>
      <c r="F50" s="39" t="s">
        <v>309</v>
      </c>
      <c r="G50" s="52">
        <v>4.9000000000000004</v>
      </c>
      <c r="H50" s="53">
        <v>40968</v>
      </c>
      <c r="I50" s="69">
        <v>40991</v>
      </c>
      <c r="J50" s="68">
        <v>41026</v>
      </c>
      <c r="K50" s="53">
        <v>41046</v>
      </c>
      <c r="L50" s="132">
        <v>4.4000000000000004</v>
      </c>
      <c r="M50" s="11"/>
    </row>
    <row r="51" spans="1:13" x14ac:dyDescent="0.3">
      <c r="A51" s="14" t="e">
        <f t="shared" si="1"/>
        <v>#REF!</v>
      </c>
      <c r="B51" s="14">
        <v>49</v>
      </c>
      <c r="C51" s="13" t="s">
        <v>5</v>
      </c>
      <c r="D51" s="10" t="s">
        <v>33</v>
      </c>
      <c r="E51" s="22">
        <v>64515</v>
      </c>
      <c r="F51" s="39" t="s">
        <v>310</v>
      </c>
      <c r="G51" s="52">
        <v>13.5</v>
      </c>
      <c r="H51" s="53">
        <v>40968</v>
      </c>
      <c r="I51" s="69">
        <v>41040</v>
      </c>
      <c r="J51" s="68">
        <v>41075</v>
      </c>
      <c r="K51" s="53">
        <v>41142</v>
      </c>
      <c r="L51" s="132">
        <v>13.4</v>
      </c>
      <c r="M51" s="11"/>
    </row>
    <row r="52" spans="1:13" x14ac:dyDescent="0.3">
      <c r="A52" s="14" t="e">
        <f t="shared" si="1"/>
        <v>#REF!</v>
      </c>
      <c r="B52" s="14">
        <v>50</v>
      </c>
      <c r="C52" s="13" t="s">
        <v>5</v>
      </c>
      <c r="D52" s="10" t="s">
        <v>64</v>
      </c>
      <c r="E52" s="22" t="s">
        <v>71</v>
      </c>
      <c r="F52" s="39" t="s">
        <v>76</v>
      </c>
      <c r="G52" s="52">
        <v>17.100000000000001</v>
      </c>
      <c r="H52" s="53">
        <v>41025</v>
      </c>
      <c r="I52" s="69">
        <v>41040</v>
      </c>
      <c r="J52" s="68">
        <v>41075</v>
      </c>
      <c r="K52" s="53">
        <v>41110</v>
      </c>
      <c r="L52" s="132">
        <v>15.4</v>
      </c>
      <c r="M52" s="11"/>
    </row>
    <row r="53" spans="1:13" x14ac:dyDescent="0.3">
      <c r="A53" s="14" t="e">
        <f t="shared" si="1"/>
        <v>#REF!</v>
      </c>
      <c r="B53" s="14">
        <v>51</v>
      </c>
      <c r="C53" s="13" t="s">
        <v>5</v>
      </c>
      <c r="D53" s="10" t="s">
        <v>50</v>
      </c>
      <c r="E53" s="22" t="s">
        <v>72</v>
      </c>
      <c r="F53" s="39" t="s">
        <v>313</v>
      </c>
      <c r="G53" s="52">
        <v>5.5</v>
      </c>
      <c r="H53" s="53">
        <v>41025</v>
      </c>
      <c r="I53" s="69">
        <v>41040</v>
      </c>
      <c r="J53" s="68">
        <v>41075</v>
      </c>
      <c r="K53" s="53">
        <v>41120</v>
      </c>
      <c r="L53" s="132">
        <v>4.7</v>
      </c>
      <c r="M53" s="11"/>
    </row>
    <row r="54" spans="1:13" x14ac:dyDescent="0.3">
      <c r="A54" s="14" t="e">
        <f t="shared" si="1"/>
        <v>#REF!</v>
      </c>
      <c r="B54" s="14">
        <v>52</v>
      </c>
      <c r="C54" s="13" t="s">
        <v>5</v>
      </c>
      <c r="D54" s="10" t="s">
        <v>66</v>
      </c>
      <c r="E54" s="22" t="s">
        <v>69</v>
      </c>
      <c r="F54" s="39" t="s">
        <v>314</v>
      </c>
      <c r="G54" s="52">
        <v>2.1</v>
      </c>
      <c r="H54" s="53">
        <v>41025</v>
      </c>
      <c r="I54" s="69">
        <v>41040</v>
      </c>
      <c r="J54" s="68">
        <v>41075</v>
      </c>
      <c r="K54" s="53">
        <v>41120</v>
      </c>
      <c r="L54" s="132">
        <v>2</v>
      </c>
      <c r="M54" s="11"/>
    </row>
    <row r="55" spans="1:13" x14ac:dyDescent="0.3">
      <c r="A55" s="14" t="e">
        <f t="shared" si="1"/>
        <v>#REF!</v>
      </c>
      <c r="B55" s="14">
        <v>53</v>
      </c>
      <c r="C55" s="16" t="s">
        <v>5</v>
      </c>
      <c r="D55" s="10" t="s">
        <v>65</v>
      </c>
      <c r="E55" s="22" t="s">
        <v>70</v>
      </c>
      <c r="F55" s="39" t="s">
        <v>75</v>
      </c>
      <c r="G55" s="52">
        <v>5.2</v>
      </c>
      <c r="H55" s="53">
        <v>41025</v>
      </c>
      <c r="I55" s="69">
        <v>41040</v>
      </c>
      <c r="J55" s="68">
        <v>41075</v>
      </c>
      <c r="K55" s="53">
        <v>41103</v>
      </c>
      <c r="L55" s="132">
        <v>4.2</v>
      </c>
      <c r="M55" s="11"/>
    </row>
    <row r="56" spans="1:13" x14ac:dyDescent="0.3">
      <c r="A56" s="14" t="e">
        <f t="shared" si="1"/>
        <v>#REF!</v>
      </c>
      <c r="B56" s="14">
        <v>54</v>
      </c>
      <c r="C56" s="16" t="s">
        <v>5</v>
      </c>
      <c r="D56" s="10" t="s">
        <v>67</v>
      </c>
      <c r="E56" s="22" t="s">
        <v>68</v>
      </c>
      <c r="F56" s="39" t="s">
        <v>315</v>
      </c>
      <c r="G56" s="52">
        <v>4</v>
      </c>
      <c r="H56" s="53">
        <v>41025</v>
      </c>
      <c r="I56" s="69">
        <v>41040</v>
      </c>
      <c r="J56" s="68">
        <v>41075</v>
      </c>
      <c r="K56" s="53">
        <v>41123</v>
      </c>
      <c r="L56" s="132">
        <v>6.6</v>
      </c>
      <c r="M56" s="11"/>
    </row>
    <row r="57" spans="1:13" x14ac:dyDescent="0.3">
      <c r="A57" s="14" t="e">
        <f t="shared" si="1"/>
        <v>#REF!</v>
      </c>
      <c r="B57" s="14">
        <v>55</v>
      </c>
      <c r="C57" s="16" t="s">
        <v>5</v>
      </c>
      <c r="D57" s="10" t="s">
        <v>63</v>
      </c>
      <c r="E57" s="22">
        <v>88795</v>
      </c>
      <c r="F57" s="39" t="s">
        <v>312</v>
      </c>
      <c r="G57" s="52">
        <v>6.4</v>
      </c>
      <c r="H57" s="53">
        <v>41025</v>
      </c>
      <c r="I57" s="69">
        <v>41040</v>
      </c>
      <c r="J57" s="68">
        <v>41075</v>
      </c>
      <c r="K57" s="53">
        <v>41109</v>
      </c>
      <c r="L57" s="132">
        <v>8</v>
      </c>
      <c r="M57" s="11"/>
    </row>
    <row r="58" spans="1:13" x14ac:dyDescent="0.3">
      <c r="A58" s="14" t="e">
        <f t="shared" si="1"/>
        <v>#REF!</v>
      </c>
      <c r="B58" s="14">
        <v>56</v>
      </c>
      <c r="C58" s="16" t="s">
        <v>5</v>
      </c>
      <c r="D58" s="10" t="s">
        <v>62</v>
      </c>
      <c r="E58" s="22">
        <v>74247</v>
      </c>
      <c r="F58" s="39" t="s">
        <v>311</v>
      </c>
      <c r="G58" s="52">
        <v>5.0999999999999996</v>
      </c>
      <c r="H58" s="53">
        <v>41025</v>
      </c>
      <c r="I58" s="69">
        <v>41040</v>
      </c>
      <c r="J58" s="68">
        <v>41075</v>
      </c>
      <c r="K58" s="53">
        <v>41103</v>
      </c>
      <c r="L58" s="132">
        <v>5.7</v>
      </c>
      <c r="M58" s="11"/>
    </row>
    <row r="59" spans="1:13" ht="27.6" x14ac:dyDescent="0.3">
      <c r="A59" s="14" t="e">
        <f t="shared" si="1"/>
        <v>#REF!</v>
      </c>
      <c r="B59" s="14">
        <v>57</v>
      </c>
      <c r="C59" s="13" t="s">
        <v>5</v>
      </c>
      <c r="D59" s="15" t="s">
        <v>327</v>
      </c>
      <c r="E59" s="34" t="s">
        <v>181</v>
      </c>
      <c r="F59" s="38" t="s">
        <v>510</v>
      </c>
      <c r="G59" s="75">
        <v>4.9000000000000004</v>
      </c>
      <c r="H59" s="53">
        <v>41029</v>
      </c>
      <c r="I59" s="69">
        <v>41040</v>
      </c>
      <c r="J59" s="68">
        <v>41075</v>
      </c>
      <c r="K59" s="53">
        <v>41108</v>
      </c>
      <c r="L59" s="132">
        <v>2</v>
      </c>
      <c r="M59" s="11"/>
    </row>
    <row r="60" spans="1:13" x14ac:dyDescent="0.3">
      <c r="A60" s="14" t="e">
        <f t="shared" si="1"/>
        <v>#REF!</v>
      </c>
      <c r="B60" s="14">
        <v>58</v>
      </c>
      <c r="C60" s="13" t="s">
        <v>5</v>
      </c>
      <c r="D60" s="10" t="s">
        <v>85</v>
      </c>
      <c r="E60" s="22" t="s">
        <v>77</v>
      </c>
      <c r="F60" s="39" t="s">
        <v>512</v>
      </c>
      <c r="G60" s="52">
        <v>3.4</v>
      </c>
      <c r="H60" s="53">
        <v>41029</v>
      </c>
      <c r="I60" s="69">
        <v>41040</v>
      </c>
      <c r="J60" s="68">
        <v>41075</v>
      </c>
      <c r="K60" s="53">
        <v>41103</v>
      </c>
      <c r="L60" s="132">
        <v>3</v>
      </c>
      <c r="M60" s="11"/>
    </row>
    <row r="61" spans="1:13" ht="27.6" x14ac:dyDescent="0.3">
      <c r="A61" s="14" t="e">
        <f t="shared" si="1"/>
        <v>#REF!</v>
      </c>
      <c r="B61" s="14">
        <v>59</v>
      </c>
      <c r="C61" s="16" t="s">
        <v>5</v>
      </c>
      <c r="D61" s="10" t="s">
        <v>168</v>
      </c>
      <c r="E61" s="22">
        <v>72829</v>
      </c>
      <c r="F61" s="39" t="s">
        <v>316</v>
      </c>
      <c r="G61" s="52">
        <v>50</v>
      </c>
      <c r="H61" s="53">
        <v>41029</v>
      </c>
      <c r="I61" s="69">
        <v>41040</v>
      </c>
      <c r="J61" s="68">
        <v>41075</v>
      </c>
      <c r="K61" s="53">
        <v>41120</v>
      </c>
      <c r="L61" s="132">
        <v>41.7</v>
      </c>
      <c r="M61" s="11"/>
    </row>
    <row r="62" spans="1:13" x14ac:dyDescent="0.3">
      <c r="A62" s="14" t="e">
        <f t="shared" si="1"/>
        <v>#REF!</v>
      </c>
      <c r="B62" s="14">
        <v>60</v>
      </c>
      <c r="C62" s="13" t="s">
        <v>5</v>
      </c>
      <c r="D62" s="10" t="s">
        <v>167</v>
      </c>
      <c r="E62" s="22">
        <v>78290</v>
      </c>
      <c r="F62" s="39" t="s">
        <v>317</v>
      </c>
      <c r="G62" s="52">
        <v>3</v>
      </c>
      <c r="H62" s="53">
        <v>41030</v>
      </c>
      <c r="I62" s="69">
        <v>40991</v>
      </c>
      <c r="J62" s="68">
        <v>41075</v>
      </c>
      <c r="K62" s="53">
        <v>41087</v>
      </c>
      <c r="L62" s="132">
        <v>2.5</v>
      </c>
      <c r="M62" s="11"/>
    </row>
    <row r="63" spans="1:13" ht="27.6" x14ac:dyDescent="0.3">
      <c r="A63" s="14" t="e">
        <f t="shared" si="1"/>
        <v>#REF!</v>
      </c>
      <c r="B63" s="14">
        <v>61</v>
      </c>
      <c r="C63" s="13" t="s">
        <v>174</v>
      </c>
      <c r="D63" s="10" t="s">
        <v>176</v>
      </c>
      <c r="E63" s="22" t="s">
        <v>301</v>
      </c>
      <c r="F63" s="41" t="s">
        <v>300</v>
      </c>
      <c r="G63" s="52">
        <v>1000</v>
      </c>
      <c r="H63" s="53">
        <v>41079</v>
      </c>
      <c r="I63" s="69"/>
      <c r="J63" s="68"/>
      <c r="K63" s="53"/>
      <c r="L63" s="132"/>
      <c r="M63" s="11"/>
    </row>
    <row r="64" spans="1:13" ht="27.6" x14ac:dyDescent="0.3">
      <c r="A64" s="14" t="e">
        <f t="shared" si="1"/>
        <v>#REF!</v>
      </c>
      <c r="B64" s="14">
        <v>62</v>
      </c>
      <c r="C64" s="17" t="s">
        <v>175</v>
      </c>
      <c r="D64" s="12" t="s">
        <v>177</v>
      </c>
      <c r="E64" s="22">
        <v>72699</v>
      </c>
      <c r="F64" s="41" t="s">
        <v>298</v>
      </c>
      <c r="G64" s="97">
        <v>260</v>
      </c>
      <c r="H64" s="99">
        <v>41081</v>
      </c>
      <c r="I64" s="98">
        <v>41149</v>
      </c>
      <c r="J64" s="124">
        <v>41304</v>
      </c>
      <c r="K64" s="99">
        <v>41332</v>
      </c>
      <c r="L64" s="135">
        <v>255.5</v>
      </c>
      <c r="M64" s="11"/>
    </row>
    <row r="65" spans="1:13" x14ac:dyDescent="0.3">
      <c r="A65" s="14" t="e">
        <f t="shared" si="1"/>
        <v>#REF!</v>
      </c>
      <c r="B65" s="14">
        <v>63</v>
      </c>
      <c r="C65" s="29" t="s">
        <v>5</v>
      </c>
      <c r="D65" s="28" t="s">
        <v>396</v>
      </c>
      <c r="E65" s="36" t="s">
        <v>397</v>
      </c>
      <c r="F65" s="40" t="s">
        <v>416</v>
      </c>
      <c r="G65" s="82">
        <v>35.9</v>
      </c>
      <c r="H65" s="103">
        <v>41085</v>
      </c>
      <c r="I65" s="83">
        <v>41089</v>
      </c>
      <c r="J65" s="103">
        <v>41124</v>
      </c>
      <c r="K65" s="84">
        <v>41205</v>
      </c>
      <c r="L65" s="133">
        <v>29.2</v>
      </c>
      <c r="M65" s="11"/>
    </row>
    <row r="66" spans="1:13" ht="27.6" x14ac:dyDescent="0.3">
      <c r="A66" s="14" t="e">
        <f t="shared" si="1"/>
        <v>#REF!</v>
      </c>
      <c r="B66" s="14">
        <v>64</v>
      </c>
      <c r="C66" s="24" t="s">
        <v>5</v>
      </c>
      <c r="D66" s="27" t="s">
        <v>398</v>
      </c>
      <c r="E66" s="106" t="s">
        <v>399</v>
      </c>
      <c r="F66" s="40" t="s">
        <v>415</v>
      </c>
      <c r="G66" s="82">
        <v>21.33</v>
      </c>
      <c r="H66" s="103">
        <v>41085</v>
      </c>
      <c r="I66" s="83">
        <v>41138</v>
      </c>
      <c r="J66" s="103">
        <v>41173</v>
      </c>
      <c r="K66" s="84">
        <v>41339</v>
      </c>
      <c r="L66" s="133">
        <v>21.175000000000001</v>
      </c>
      <c r="M66" s="11"/>
    </row>
    <row r="67" spans="1:13" x14ac:dyDescent="0.3">
      <c r="A67" s="14" t="e">
        <f t="shared" si="1"/>
        <v>#REF!</v>
      </c>
      <c r="B67" s="14">
        <v>65</v>
      </c>
      <c r="C67" s="24" t="s">
        <v>5</v>
      </c>
      <c r="D67" s="27" t="s">
        <v>28</v>
      </c>
      <c r="E67" s="106" t="s">
        <v>400</v>
      </c>
      <c r="F67" s="40" t="s">
        <v>414</v>
      </c>
      <c r="G67" s="82">
        <v>25.478000000000002</v>
      </c>
      <c r="H67" s="103">
        <v>41085</v>
      </c>
      <c r="I67" s="83">
        <v>41138</v>
      </c>
      <c r="J67" s="103">
        <v>41173</v>
      </c>
      <c r="K67" s="84">
        <v>41296</v>
      </c>
      <c r="L67" s="133">
        <v>22.341999999999999</v>
      </c>
      <c r="M67" s="11"/>
    </row>
    <row r="68" spans="1:13" x14ac:dyDescent="0.3">
      <c r="A68" s="14" t="e">
        <f t="shared" si="1"/>
        <v>#REF!</v>
      </c>
      <c r="B68" s="14">
        <v>66</v>
      </c>
      <c r="C68" s="16" t="s">
        <v>5</v>
      </c>
      <c r="D68" s="10" t="s">
        <v>32</v>
      </c>
      <c r="E68" s="22">
        <v>78203</v>
      </c>
      <c r="F68" s="39" t="s">
        <v>159</v>
      </c>
      <c r="G68" s="52">
        <v>4</v>
      </c>
      <c r="H68" s="53">
        <v>41086</v>
      </c>
      <c r="I68" s="69">
        <v>41187</v>
      </c>
      <c r="J68" s="68">
        <v>41222</v>
      </c>
      <c r="K68" s="53">
        <v>41253</v>
      </c>
      <c r="L68" s="132">
        <v>3.2</v>
      </c>
      <c r="M68" s="11"/>
    </row>
    <row r="69" spans="1:13" ht="27.6" x14ac:dyDescent="0.3">
      <c r="A69" s="14" t="e">
        <f t="shared" si="1"/>
        <v>#REF!</v>
      </c>
      <c r="B69" s="14">
        <v>67</v>
      </c>
      <c r="C69" s="32" t="s">
        <v>11</v>
      </c>
      <c r="D69" s="11" t="s">
        <v>211</v>
      </c>
      <c r="E69" s="22" t="s">
        <v>213</v>
      </c>
      <c r="F69" s="41" t="s">
        <v>320</v>
      </c>
      <c r="G69" s="18">
        <v>3142</v>
      </c>
      <c r="H69" s="99">
        <v>41101</v>
      </c>
      <c r="I69" s="78">
        <v>40977</v>
      </c>
      <c r="J69" s="53">
        <v>41260</v>
      </c>
      <c r="K69" s="95">
        <v>41292</v>
      </c>
      <c r="L69" s="136">
        <v>3142</v>
      </c>
      <c r="M69" s="11"/>
    </row>
    <row r="70" spans="1:13" x14ac:dyDescent="0.3">
      <c r="A70" s="14" t="e">
        <f t="shared" si="1"/>
        <v>#REF!</v>
      </c>
      <c r="B70" s="14">
        <v>68</v>
      </c>
      <c r="C70" s="13" t="s">
        <v>11</v>
      </c>
      <c r="D70" s="10" t="s">
        <v>22</v>
      </c>
      <c r="E70" s="34" t="s">
        <v>674</v>
      </c>
      <c r="F70" s="39" t="s">
        <v>304</v>
      </c>
      <c r="G70" s="75">
        <v>70.599999999999994</v>
      </c>
      <c r="H70" s="77">
        <v>41103</v>
      </c>
      <c r="I70" s="73"/>
      <c r="J70" s="68"/>
      <c r="K70" s="77"/>
      <c r="L70" s="132"/>
      <c r="M70" s="10"/>
    </row>
    <row r="71" spans="1:13" s="5" customFormat="1" ht="24" x14ac:dyDescent="0.3">
      <c r="A71" s="14" t="e">
        <f t="shared" si="1"/>
        <v>#REF!</v>
      </c>
      <c r="B71" s="14">
        <v>69</v>
      </c>
      <c r="C71" s="29" t="s">
        <v>5</v>
      </c>
      <c r="D71" s="27" t="s">
        <v>9</v>
      </c>
      <c r="E71" s="106" t="s">
        <v>404</v>
      </c>
      <c r="F71" s="40" t="s">
        <v>413</v>
      </c>
      <c r="G71" s="82">
        <v>2</v>
      </c>
      <c r="H71" s="103">
        <v>41131</v>
      </c>
      <c r="I71" s="83">
        <v>41138</v>
      </c>
      <c r="J71" s="103">
        <v>41173</v>
      </c>
      <c r="K71" s="84">
        <v>41369</v>
      </c>
      <c r="L71" s="133">
        <v>1.847</v>
      </c>
      <c r="M71" s="10"/>
    </row>
    <row r="72" spans="1:13" x14ac:dyDescent="0.3">
      <c r="A72" s="14" t="e">
        <f t="shared" si="1"/>
        <v>#REF!</v>
      </c>
      <c r="B72" s="14">
        <v>70</v>
      </c>
      <c r="C72" s="29" t="s">
        <v>5</v>
      </c>
      <c r="D72" s="27" t="s">
        <v>402</v>
      </c>
      <c r="E72" s="106" t="s">
        <v>403</v>
      </c>
      <c r="F72" s="40" t="s">
        <v>410</v>
      </c>
      <c r="G72" s="82">
        <v>2.4</v>
      </c>
      <c r="H72" s="103">
        <v>41131</v>
      </c>
      <c r="I72" s="83">
        <v>41138</v>
      </c>
      <c r="J72" s="103">
        <v>41173</v>
      </c>
      <c r="K72" s="84">
        <v>41215</v>
      </c>
      <c r="L72" s="133">
        <v>2.1840000000000002</v>
      </c>
      <c r="M72" s="10"/>
    </row>
    <row r="73" spans="1:13" ht="27.6" x14ac:dyDescent="0.3">
      <c r="A73" s="14" t="e">
        <f t="shared" si="1"/>
        <v>#REF!</v>
      </c>
      <c r="B73" s="14">
        <v>71</v>
      </c>
      <c r="C73" s="29" t="s">
        <v>5</v>
      </c>
      <c r="D73" s="64" t="s">
        <v>441</v>
      </c>
      <c r="E73" s="106" t="s">
        <v>401</v>
      </c>
      <c r="F73" s="40" t="s">
        <v>411</v>
      </c>
      <c r="G73" s="82">
        <v>2.2000000000000002</v>
      </c>
      <c r="H73" s="103">
        <v>41131</v>
      </c>
      <c r="I73" s="83">
        <v>41138</v>
      </c>
      <c r="J73" s="103">
        <v>41173</v>
      </c>
      <c r="K73" s="84">
        <v>41193</v>
      </c>
      <c r="L73" s="133">
        <v>1.282</v>
      </c>
      <c r="M73" s="10"/>
    </row>
    <row r="74" spans="1:13" x14ac:dyDescent="0.3">
      <c r="A74" s="14" t="e">
        <f t="shared" ref="A74:A88" si="2">A73+1</f>
        <v>#REF!</v>
      </c>
      <c r="B74" s="14">
        <v>72</v>
      </c>
      <c r="C74" s="29" t="s">
        <v>5</v>
      </c>
      <c r="D74" s="27" t="s">
        <v>88</v>
      </c>
      <c r="E74" s="106" t="s">
        <v>439</v>
      </c>
      <c r="F74" s="40" t="s">
        <v>409</v>
      </c>
      <c r="G74" s="82">
        <v>2.4</v>
      </c>
      <c r="H74" s="103">
        <v>41131</v>
      </c>
      <c r="I74" s="83">
        <v>41187</v>
      </c>
      <c r="J74" s="103">
        <v>41222</v>
      </c>
      <c r="K74" s="84">
        <v>41394</v>
      </c>
      <c r="L74" s="133">
        <v>1.986</v>
      </c>
      <c r="M74" s="10"/>
    </row>
    <row r="75" spans="1:13" ht="24" x14ac:dyDescent="0.3">
      <c r="A75" s="14" t="e">
        <f t="shared" si="2"/>
        <v>#REF!</v>
      </c>
      <c r="B75" s="14">
        <v>73</v>
      </c>
      <c r="C75" s="24" t="s">
        <v>5</v>
      </c>
      <c r="D75" s="64" t="s">
        <v>21</v>
      </c>
      <c r="E75" s="106" t="s">
        <v>405</v>
      </c>
      <c r="F75" s="213" t="s">
        <v>412</v>
      </c>
      <c r="G75" s="214">
        <v>10.438000000000001</v>
      </c>
      <c r="H75" s="103">
        <v>41131</v>
      </c>
      <c r="I75" s="103">
        <v>41138</v>
      </c>
      <c r="J75" s="103">
        <v>41173</v>
      </c>
      <c r="K75" s="103">
        <v>41260</v>
      </c>
      <c r="L75" s="135">
        <v>22.15</v>
      </c>
      <c r="M75" s="15"/>
    </row>
    <row r="76" spans="1:13" s="3" customFormat="1" x14ac:dyDescent="0.3">
      <c r="A76" s="14" t="e">
        <f t="shared" si="2"/>
        <v>#REF!</v>
      </c>
      <c r="B76" s="14">
        <v>74</v>
      </c>
      <c r="C76" s="13" t="s">
        <v>5</v>
      </c>
      <c r="D76" s="15" t="s">
        <v>21</v>
      </c>
      <c r="E76" s="34" t="s">
        <v>100</v>
      </c>
      <c r="F76" s="38" t="s">
        <v>152</v>
      </c>
      <c r="G76" s="75">
        <v>22.7</v>
      </c>
      <c r="H76" s="53">
        <v>41180</v>
      </c>
      <c r="I76" s="73">
        <v>41250</v>
      </c>
      <c r="J76" s="96">
        <v>41292</v>
      </c>
      <c r="K76" s="77">
        <v>41318</v>
      </c>
      <c r="L76" s="132">
        <v>27.2</v>
      </c>
      <c r="M76" s="10"/>
    </row>
    <row r="77" spans="1:13" s="3" customFormat="1" x14ac:dyDescent="0.3">
      <c r="A77" s="14" t="e">
        <f t="shared" si="2"/>
        <v>#REF!</v>
      </c>
      <c r="B77" s="14">
        <v>75</v>
      </c>
      <c r="C77" s="13" t="s">
        <v>5</v>
      </c>
      <c r="D77" s="15" t="s">
        <v>97</v>
      </c>
      <c r="E77" s="34" t="s">
        <v>101</v>
      </c>
      <c r="F77" s="38" t="s">
        <v>151</v>
      </c>
      <c r="G77" s="75">
        <v>5.4</v>
      </c>
      <c r="H77" s="53">
        <v>41180</v>
      </c>
      <c r="I77" s="73">
        <v>41408</v>
      </c>
      <c r="J77" s="77">
        <v>41418</v>
      </c>
      <c r="K77" s="53">
        <v>41472</v>
      </c>
      <c r="L77" s="132">
        <v>5.2</v>
      </c>
      <c r="M77" s="10"/>
    </row>
    <row r="78" spans="1:13" s="3" customFormat="1" x14ac:dyDescent="0.3">
      <c r="A78" s="14" t="e">
        <f t="shared" si="2"/>
        <v>#REF!</v>
      </c>
      <c r="B78" s="14">
        <v>76</v>
      </c>
      <c r="C78" s="16" t="s">
        <v>5</v>
      </c>
      <c r="D78" s="10" t="s">
        <v>88</v>
      </c>
      <c r="E78" s="22" t="s">
        <v>99</v>
      </c>
      <c r="F78" s="39" t="s">
        <v>157</v>
      </c>
      <c r="G78" s="52">
        <v>2.8</v>
      </c>
      <c r="H78" s="53">
        <v>41180</v>
      </c>
      <c r="I78" s="69">
        <v>41187</v>
      </c>
      <c r="J78" s="68">
        <v>41222</v>
      </c>
      <c r="K78" s="53">
        <v>41330</v>
      </c>
      <c r="L78" s="132">
        <v>3</v>
      </c>
      <c r="M78" s="10"/>
    </row>
    <row r="79" spans="1:13" s="3" customFormat="1" x14ac:dyDescent="0.3">
      <c r="A79" s="14" t="e">
        <f t="shared" si="2"/>
        <v>#REF!</v>
      </c>
      <c r="B79" s="14">
        <v>77</v>
      </c>
      <c r="C79" s="13" t="s">
        <v>5</v>
      </c>
      <c r="D79" s="10" t="s">
        <v>98</v>
      </c>
      <c r="E79" s="22" t="s">
        <v>149</v>
      </c>
      <c r="F79" s="39" t="s">
        <v>179</v>
      </c>
      <c r="G79" s="52">
        <v>2.7</v>
      </c>
      <c r="H79" s="53">
        <v>41180</v>
      </c>
      <c r="I79" s="69">
        <v>41187</v>
      </c>
      <c r="J79" s="68">
        <v>41222</v>
      </c>
      <c r="K79" s="53">
        <v>41248</v>
      </c>
      <c r="L79" s="132">
        <v>2.1</v>
      </c>
      <c r="M79" s="10"/>
    </row>
    <row r="80" spans="1:13" s="3" customFormat="1" x14ac:dyDescent="0.3">
      <c r="A80" s="14" t="e">
        <f t="shared" si="2"/>
        <v>#REF!</v>
      </c>
      <c r="B80" s="14">
        <v>78</v>
      </c>
      <c r="C80" s="16" t="s">
        <v>5</v>
      </c>
      <c r="D80" s="10" t="s">
        <v>94</v>
      </c>
      <c r="E80" s="22">
        <v>90939</v>
      </c>
      <c r="F80" s="39" t="s">
        <v>156</v>
      </c>
      <c r="G80" s="52">
        <v>6.2</v>
      </c>
      <c r="H80" s="53">
        <v>41180</v>
      </c>
      <c r="I80" s="69">
        <v>41187</v>
      </c>
      <c r="J80" s="68">
        <v>41222</v>
      </c>
      <c r="K80" s="53">
        <v>41263</v>
      </c>
      <c r="L80" s="132">
        <v>6.9</v>
      </c>
      <c r="M80" s="10"/>
    </row>
    <row r="81" spans="1:13" s="3" customFormat="1" x14ac:dyDescent="0.3">
      <c r="A81" s="14" t="e">
        <f t="shared" si="2"/>
        <v>#REF!</v>
      </c>
      <c r="B81" s="14">
        <v>79</v>
      </c>
      <c r="C81" s="16" t="s">
        <v>5</v>
      </c>
      <c r="D81" s="10" t="s">
        <v>166</v>
      </c>
      <c r="E81" s="22">
        <v>78289</v>
      </c>
      <c r="F81" s="39" t="s">
        <v>158</v>
      </c>
      <c r="G81" s="52">
        <v>6.3</v>
      </c>
      <c r="H81" s="53">
        <v>41180</v>
      </c>
      <c r="I81" s="69">
        <v>41187</v>
      </c>
      <c r="J81" s="68">
        <v>41222</v>
      </c>
      <c r="K81" s="53">
        <v>41253</v>
      </c>
      <c r="L81" s="132">
        <v>6.2</v>
      </c>
      <c r="M81" s="10"/>
    </row>
    <row r="82" spans="1:13" s="3" customFormat="1" x14ac:dyDescent="0.3">
      <c r="A82" s="14" t="e">
        <f t="shared" si="2"/>
        <v>#REF!</v>
      </c>
      <c r="B82" s="14">
        <v>80</v>
      </c>
      <c r="C82" s="16" t="s">
        <v>5</v>
      </c>
      <c r="D82" s="10" t="s">
        <v>96</v>
      </c>
      <c r="E82" s="22">
        <v>74466</v>
      </c>
      <c r="F82" s="39" t="s">
        <v>153</v>
      </c>
      <c r="G82" s="52">
        <v>7</v>
      </c>
      <c r="H82" s="53">
        <v>41180</v>
      </c>
      <c r="I82" s="69">
        <v>41187</v>
      </c>
      <c r="J82" s="68">
        <v>41222</v>
      </c>
      <c r="K82" s="53">
        <v>41261</v>
      </c>
      <c r="L82" s="132">
        <v>10.199999999999999</v>
      </c>
      <c r="M82" s="10"/>
    </row>
    <row r="83" spans="1:13" s="3" customFormat="1" x14ac:dyDescent="0.3">
      <c r="A83" s="14" t="e">
        <f t="shared" si="2"/>
        <v>#REF!</v>
      </c>
      <c r="B83" s="14">
        <v>81</v>
      </c>
      <c r="C83" s="13" t="s">
        <v>5</v>
      </c>
      <c r="D83" s="10" t="s">
        <v>96</v>
      </c>
      <c r="E83" s="22" t="s">
        <v>662</v>
      </c>
      <c r="F83" s="39" t="s">
        <v>150</v>
      </c>
      <c r="G83" s="52">
        <v>30.6</v>
      </c>
      <c r="H83" s="53">
        <v>41180</v>
      </c>
      <c r="I83" s="69">
        <v>41187</v>
      </c>
      <c r="J83" s="68">
        <v>41222</v>
      </c>
      <c r="K83" s="53">
        <v>41248</v>
      </c>
      <c r="L83" s="132">
        <v>21.3</v>
      </c>
      <c r="M83" s="10"/>
    </row>
    <row r="84" spans="1:13" s="3" customFormat="1" x14ac:dyDescent="0.3">
      <c r="A84" s="14" t="e">
        <f t="shared" si="2"/>
        <v>#REF!</v>
      </c>
      <c r="B84" s="14">
        <v>82</v>
      </c>
      <c r="C84" s="13" t="s">
        <v>5</v>
      </c>
      <c r="D84" s="10" t="s">
        <v>94</v>
      </c>
      <c r="E84" s="22">
        <v>70968</v>
      </c>
      <c r="F84" s="39" t="s">
        <v>155</v>
      </c>
      <c r="G84" s="52">
        <v>2.7</v>
      </c>
      <c r="H84" s="53">
        <v>41180</v>
      </c>
      <c r="I84" s="69">
        <v>41187</v>
      </c>
      <c r="J84" s="68">
        <v>41222</v>
      </c>
      <c r="K84" s="53">
        <v>41248</v>
      </c>
      <c r="L84" s="132">
        <v>2.4</v>
      </c>
      <c r="M84" s="10"/>
    </row>
    <row r="85" spans="1:13" s="3" customFormat="1" x14ac:dyDescent="0.3">
      <c r="A85" s="14" t="e">
        <f t="shared" si="2"/>
        <v>#REF!</v>
      </c>
      <c r="B85" s="14">
        <v>83</v>
      </c>
      <c r="C85" s="13" t="s">
        <v>5</v>
      </c>
      <c r="D85" s="10" t="s">
        <v>93</v>
      </c>
      <c r="E85" s="22">
        <v>70967</v>
      </c>
      <c r="F85" s="39" t="s">
        <v>155</v>
      </c>
      <c r="G85" s="52">
        <v>2.2999999999999998</v>
      </c>
      <c r="H85" s="53">
        <v>41180</v>
      </c>
      <c r="I85" s="69">
        <v>41187</v>
      </c>
      <c r="J85" s="68">
        <v>41222</v>
      </c>
      <c r="K85" s="53">
        <v>41248</v>
      </c>
      <c r="L85" s="132">
        <v>2</v>
      </c>
      <c r="M85" s="10"/>
    </row>
    <row r="86" spans="1:13" s="3" customFormat="1" x14ac:dyDescent="0.3">
      <c r="A86" s="14" t="e">
        <f t="shared" si="2"/>
        <v>#REF!</v>
      </c>
      <c r="B86" s="14">
        <v>84</v>
      </c>
      <c r="C86" s="13" t="s">
        <v>5</v>
      </c>
      <c r="D86" s="10" t="s">
        <v>95</v>
      </c>
      <c r="E86" s="22">
        <v>70109</v>
      </c>
      <c r="F86" s="39" t="s">
        <v>154</v>
      </c>
      <c r="G86" s="52">
        <v>2.7</v>
      </c>
      <c r="H86" s="53">
        <v>41180</v>
      </c>
      <c r="I86" s="69">
        <v>41187</v>
      </c>
      <c r="J86" s="68">
        <v>41222</v>
      </c>
      <c r="K86" s="53">
        <v>41253</v>
      </c>
      <c r="L86" s="132">
        <v>2.4</v>
      </c>
      <c r="M86" s="10"/>
    </row>
    <row r="87" spans="1:13" s="3" customFormat="1" x14ac:dyDescent="0.3">
      <c r="A87" s="14" t="e">
        <f t="shared" si="2"/>
        <v>#REF!</v>
      </c>
      <c r="B87" s="14">
        <v>85</v>
      </c>
      <c r="C87" s="13" t="s">
        <v>5</v>
      </c>
      <c r="D87" s="10" t="s">
        <v>161</v>
      </c>
      <c r="E87" s="22">
        <v>68620</v>
      </c>
      <c r="F87" s="39" t="s">
        <v>182</v>
      </c>
      <c r="G87" s="52">
        <v>85</v>
      </c>
      <c r="H87" s="53">
        <v>41180</v>
      </c>
      <c r="I87" s="69">
        <v>41187</v>
      </c>
      <c r="J87" s="68">
        <v>41222</v>
      </c>
      <c r="K87" s="53">
        <v>41339</v>
      </c>
      <c r="L87" s="132">
        <v>86.6</v>
      </c>
      <c r="M87" s="10"/>
    </row>
    <row r="88" spans="1:13" s="3" customFormat="1" x14ac:dyDescent="0.3">
      <c r="A88" s="14" t="e">
        <f t="shared" si="2"/>
        <v>#REF!</v>
      </c>
      <c r="B88" s="14">
        <v>86</v>
      </c>
      <c r="C88" s="32" t="s">
        <v>175</v>
      </c>
      <c r="D88" s="11" t="s">
        <v>212</v>
      </c>
      <c r="E88" s="22">
        <v>73274</v>
      </c>
      <c r="F88" s="41" t="s">
        <v>299</v>
      </c>
      <c r="G88" s="80">
        <v>285</v>
      </c>
      <c r="H88" s="53">
        <v>41207</v>
      </c>
      <c r="I88" s="78">
        <v>41179</v>
      </c>
      <c r="J88" s="53">
        <v>41326</v>
      </c>
      <c r="K88" s="95">
        <v>41332</v>
      </c>
      <c r="L88" s="136">
        <v>292.10000000000002</v>
      </c>
      <c r="M88" s="10"/>
    </row>
    <row r="89" spans="1:13" s="3" customFormat="1" x14ac:dyDescent="0.3">
      <c r="A89" s="14" t="e">
        <f>#REF!+1</f>
        <v>#REF!</v>
      </c>
      <c r="B89" s="14">
        <v>87</v>
      </c>
      <c r="C89" s="13" t="s">
        <v>5</v>
      </c>
      <c r="D89" s="10" t="s">
        <v>28</v>
      </c>
      <c r="E89" s="22">
        <v>66420</v>
      </c>
      <c r="F89" s="39" t="s">
        <v>147</v>
      </c>
      <c r="G89" s="52">
        <v>24</v>
      </c>
      <c r="H89" s="53">
        <v>41246</v>
      </c>
      <c r="I89" s="69">
        <v>41250</v>
      </c>
      <c r="J89" s="68">
        <v>41292</v>
      </c>
      <c r="K89" s="53">
        <v>41367</v>
      </c>
      <c r="L89" s="132">
        <v>21.4</v>
      </c>
      <c r="M89" s="10"/>
    </row>
    <row r="90" spans="1:13" s="3" customFormat="1" x14ac:dyDescent="0.3">
      <c r="A90" s="14" t="e">
        <f>#REF!+1</f>
        <v>#REF!</v>
      </c>
      <c r="B90" s="14">
        <v>88</v>
      </c>
      <c r="C90" s="16" t="s">
        <v>5</v>
      </c>
      <c r="D90" s="10" t="s">
        <v>81</v>
      </c>
      <c r="E90" s="22">
        <v>68409</v>
      </c>
      <c r="F90" s="39" t="s">
        <v>214</v>
      </c>
      <c r="G90" s="52">
        <v>50</v>
      </c>
      <c r="H90" s="53">
        <v>41246</v>
      </c>
      <c r="I90" s="69">
        <v>41250</v>
      </c>
      <c r="J90" s="68">
        <v>41292</v>
      </c>
      <c r="K90" s="53">
        <v>41396</v>
      </c>
      <c r="L90" s="132">
        <v>40.5</v>
      </c>
      <c r="M90" s="10"/>
    </row>
    <row r="91" spans="1:13" s="3" customFormat="1" ht="27.6" x14ac:dyDescent="0.3">
      <c r="A91" s="14" t="e">
        <f>#REF!+1</f>
        <v>#REF!</v>
      </c>
      <c r="B91" s="14">
        <v>89</v>
      </c>
      <c r="C91" s="13" t="s">
        <v>5</v>
      </c>
      <c r="D91" s="10" t="s">
        <v>220</v>
      </c>
      <c r="E91" s="22">
        <v>74552</v>
      </c>
      <c r="F91" s="39" t="s">
        <v>137</v>
      </c>
      <c r="G91" s="52">
        <v>2.7</v>
      </c>
      <c r="H91" s="53">
        <v>41246</v>
      </c>
      <c r="I91" s="69">
        <v>41306</v>
      </c>
      <c r="J91" s="68">
        <v>41341</v>
      </c>
      <c r="K91" s="53">
        <v>41366</v>
      </c>
      <c r="L91" s="132">
        <v>3.3</v>
      </c>
      <c r="M91" s="11"/>
    </row>
    <row r="92" spans="1:13" s="3" customFormat="1" x14ac:dyDescent="0.3">
      <c r="A92" s="14" t="e">
        <f t="shared" ref="A92:A97" si="3">A91+1</f>
        <v>#REF!</v>
      </c>
      <c r="B92" s="14">
        <v>90</v>
      </c>
      <c r="C92" s="13" t="s">
        <v>5</v>
      </c>
      <c r="D92" s="10" t="s">
        <v>80</v>
      </c>
      <c r="E92" s="22">
        <v>74511</v>
      </c>
      <c r="F92" s="39" t="s">
        <v>133</v>
      </c>
      <c r="G92" s="52">
        <v>4.2</v>
      </c>
      <c r="H92" s="53">
        <v>41246</v>
      </c>
      <c r="I92" s="69">
        <v>41404</v>
      </c>
      <c r="J92" s="68">
        <v>41439</v>
      </c>
      <c r="K92" s="53">
        <v>41463</v>
      </c>
      <c r="L92" s="132">
        <v>3.3</v>
      </c>
      <c r="M92" s="11"/>
    </row>
    <row r="93" spans="1:13" s="3" customFormat="1" x14ac:dyDescent="0.3">
      <c r="A93" s="14" t="e">
        <f t="shared" si="3"/>
        <v>#REF!</v>
      </c>
      <c r="B93" s="14">
        <v>91</v>
      </c>
      <c r="C93" s="13" t="s">
        <v>5</v>
      </c>
      <c r="D93" s="10" t="s">
        <v>331</v>
      </c>
      <c r="E93" s="22" t="s">
        <v>663</v>
      </c>
      <c r="F93" s="39" t="s">
        <v>134</v>
      </c>
      <c r="G93" s="52">
        <v>9.1999999999999993</v>
      </c>
      <c r="H93" s="53">
        <v>41246</v>
      </c>
      <c r="I93" s="69">
        <v>41306</v>
      </c>
      <c r="J93" s="68">
        <v>41341</v>
      </c>
      <c r="K93" s="53">
        <v>41463</v>
      </c>
      <c r="L93" s="132">
        <v>7.6</v>
      </c>
      <c r="M93" s="11"/>
    </row>
    <row r="94" spans="1:13" s="3" customFormat="1" x14ac:dyDescent="0.3">
      <c r="A94" s="14" t="e">
        <f t="shared" si="3"/>
        <v>#REF!</v>
      </c>
      <c r="B94" s="14">
        <v>92</v>
      </c>
      <c r="C94" s="9" t="s">
        <v>5</v>
      </c>
      <c r="D94" s="11" t="s">
        <v>82</v>
      </c>
      <c r="E94" s="22">
        <v>74156</v>
      </c>
      <c r="F94" s="41" t="s">
        <v>209</v>
      </c>
      <c r="G94" s="80">
        <v>4.3</v>
      </c>
      <c r="H94" s="53">
        <v>41246</v>
      </c>
      <c r="I94" s="78">
        <v>41306</v>
      </c>
      <c r="J94" s="53">
        <v>41341</v>
      </c>
      <c r="K94" s="53">
        <v>41416</v>
      </c>
      <c r="L94" s="132">
        <v>4.3</v>
      </c>
      <c r="M94" s="11"/>
    </row>
    <row r="95" spans="1:13" s="3" customFormat="1" x14ac:dyDescent="0.3">
      <c r="A95" s="14" t="e">
        <f t="shared" si="3"/>
        <v>#REF!</v>
      </c>
      <c r="B95" s="14">
        <v>93</v>
      </c>
      <c r="C95" s="13" t="s">
        <v>5</v>
      </c>
      <c r="D95" s="10" t="s">
        <v>85</v>
      </c>
      <c r="E95" s="34">
        <v>72961</v>
      </c>
      <c r="F95" s="39" t="s">
        <v>139</v>
      </c>
      <c r="G95" s="52">
        <v>39</v>
      </c>
      <c r="H95" s="53">
        <v>41246</v>
      </c>
      <c r="I95" s="69">
        <v>41250</v>
      </c>
      <c r="J95" s="68">
        <v>41292</v>
      </c>
      <c r="K95" s="53">
        <v>41332</v>
      </c>
      <c r="L95" s="132">
        <v>27.6</v>
      </c>
      <c r="M95" s="10"/>
    </row>
    <row r="96" spans="1:13" s="3" customFormat="1" ht="15.75" customHeight="1" x14ac:dyDescent="0.3">
      <c r="A96" s="14" t="e">
        <f t="shared" si="3"/>
        <v>#REF!</v>
      </c>
      <c r="B96" s="14">
        <v>94</v>
      </c>
      <c r="C96" s="13" t="s">
        <v>5</v>
      </c>
      <c r="D96" s="10" t="s">
        <v>92</v>
      </c>
      <c r="E96" s="22">
        <v>70783</v>
      </c>
      <c r="F96" s="39" t="s">
        <v>143</v>
      </c>
      <c r="G96" s="52">
        <v>2.1</v>
      </c>
      <c r="H96" s="53">
        <v>41246</v>
      </c>
      <c r="I96" s="69">
        <v>41250</v>
      </c>
      <c r="J96" s="68">
        <v>41292</v>
      </c>
      <c r="K96" s="53">
        <v>41310</v>
      </c>
      <c r="L96" s="132">
        <v>2.1</v>
      </c>
      <c r="M96" s="10"/>
    </row>
    <row r="97" spans="1:13" s="3" customFormat="1" x14ac:dyDescent="0.3">
      <c r="A97" s="14" t="e">
        <f t="shared" si="3"/>
        <v>#REF!</v>
      </c>
      <c r="B97" s="14">
        <v>95</v>
      </c>
      <c r="C97" s="13" t="s">
        <v>5</v>
      </c>
      <c r="D97" s="10" t="s">
        <v>66</v>
      </c>
      <c r="E97" s="22" t="s">
        <v>664</v>
      </c>
      <c r="F97" s="39" t="s">
        <v>135</v>
      </c>
      <c r="G97" s="52">
        <v>4</v>
      </c>
      <c r="H97" s="53">
        <v>41246</v>
      </c>
      <c r="I97" s="69">
        <v>41306</v>
      </c>
      <c r="J97" s="68">
        <v>41341</v>
      </c>
      <c r="K97" s="53">
        <v>41366</v>
      </c>
      <c r="L97" s="132">
        <v>2.2000000000000002</v>
      </c>
      <c r="M97" s="11"/>
    </row>
    <row r="98" spans="1:13" s="3" customFormat="1" x14ac:dyDescent="0.3">
      <c r="A98" s="14" t="e">
        <f>#REF!+1</f>
        <v>#REF!</v>
      </c>
      <c r="B98" s="14">
        <v>96</v>
      </c>
      <c r="C98" s="13" t="s">
        <v>5</v>
      </c>
      <c r="D98" s="10" t="s">
        <v>7</v>
      </c>
      <c r="E98" s="22" t="s">
        <v>78</v>
      </c>
      <c r="F98" s="39" t="s">
        <v>132</v>
      </c>
      <c r="G98" s="52">
        <v>18.7</v>
      </c>
      <c r="H98" s="53">
        <v>41246</v>
      </c>
      <c r="I98" s="69">
        <v>41250</v>
      </c>
      <c r="J98" s="68">
        <v>41292</v>
      </c>
      <c r="K98" s="53">
        <v>41330</v>
      </c>
      <c r="L98" s="132">
        <v>15.5</v>
      </c>
      <c r="M98" s="10"/>
    </row>
    <row r="99" spans="1:13" s="3" customFormat="1" x14ac:dyDescent="0.3">
      <c r="A99" s="14" t="e">
        <f t="shared" ref="A99:A110" si="4">A98+1</f>
        <v>#REF!</v>
      </c>
      <c r="B99" s="14">
        <v>97</v>
      </c>
      <c r="C99" s="16" t="s">
        <v>5</v>
      </c>
      <c r="D99" s="10" t="s">
        <v>86</v>
      </c>
      <c r="E99" s="22" t="s">
        <v>423</v>
      </c>
      <c r="F99" s="39" t="s">
        <v>431</v>
      </c>
      <c r="G99" s="52">
        <v>5.6</v>
      </c>
      <c r="H99" s="53">
        <v>41246</v>
      </c>
      <c r="I99" s="69">
        <v>41355</v>
      </c>
      <c r="J99" s="68">
        <v>41390</v>
      </c>
      <c r="K99" s="53">
        <v>41416</v>
      </c>
      <c r="L99" s="132">
        <v>5.5</v>
      </c>
      <c r="M99" s="11"/>
    </row>
    <row r="100" spans="1:13" s="3" customFormat="1" x14ac:dyDescent="0.3">
      <c r="A100" s="14" t="e">
        <f t="shared" si="4"/>
        <v>#REF!</v>
      </c>
      <c r="B100" s="14">
        <v>98</v>
      </c>
      <c r="C100" s="13" t="s">
        <v>5</v>
      </c>
      <c r="D100" s="10" t="s">
        <v>91</v>
      </c>
      <c r="E100" s="22" t="s">
        <v>102</v>
      </c>
      <c r="F100" s="39" t="s">
        <v>144</v>
      </c>
      <c r="G100" s="52">
        <v>2.7</v>
      </c>
      <c r="H100" s="53">
        <v>41246</v>
      </c>
      <c r="I100" s="69">
        <v>41250</v>
      </c>
      <c r="J100" s="68">
        <v>41292</v>
      </c>
      <c r="K100" s="53">
        <v>41330</v>
      </c>
      <c r="L100" s="132">
        <v>2.7</v>
      </c>
      <c r="M100" s="10"/>
    </row>
    <row r="101" spans="1:13" x14ac:dyDescent="0.3">
      <c r="A101" s="14" t="e">
        <f t="shared" si="4"/>
        <v>#REF!</v>
      </c>
      <c r="B101" s="14">
        <v>99</v>
      </c>
      <c r="C101" s="13" t="s">
        <v>5</v>
      </c>
      <c r="D101" s="15" t="s">
        <v>89</v>
      </c>
      <c r="E101" s="34" t="s">
        <v>291</v>
      </c>
      <c r="F101" s="38" t="s">
        <v>145</v>
      </c>
      <c r="G101" s="75">
        <v>2.9</v>
      </c>
      <c r="H101" s="53">
        <v>41246</v>
      </c>
      <c r="I101" s="73">
        <v>41551</v>
      </c>
      <c r="J101" s="96">
        <v>41586</v>
      </c>
      <c r="K101" s="53">
        <v>41620</v>
      </c>
      <c r="L101" s="132">
        <v>2.9</v>
      </c>
      <c r="M101" s="11"/>
    </row>
    <row r="102" spans="1:13" s="23" customFormat="1" x14ac:dyDescent="0.3">
      <c r="A102" s="14" t="e">
        <f t="shared" si="4"/>
        <v>#REF!</v>
      </c>
      <c r="B102" s="14">
        <v>100</v>
      </c>
      <c r="C102" s="13" t="s">
        <v>5</v>
      </c>
      <c r="D102" s="10" t="s">
        <v>87</v>
      </c>
      <c r="E102" s="22" t="s">
        <v>108</v>
      </c>
      <c r="F102" s="39" t="s">
        <v>140</v>
      </c>
      <c r="G102" s="52">
        <v>6.1</v>
      </c>
      <c r="H102" s="53">
        <v>41246</v>
      </c>
      <c r="I102" s="69">
        <v>41250</v>
      </c>
      <c r="J102" s="68">
        <v>41292</v>
      </c>
      <c r="K102" s="53">
        <v>41386</v>
      </c>
      <c r="L102" s="132">
        <v>5.9</v>
      </c>
      <c r="M102" s="10"/>
    </row>
    <row r="103" spans="1:13" x14ac:dyDescent="0.3">
      <c r="A103" s="14" t="e">
        <f t="shared" si="4"/>
        <v>#REF!</v>
      </c>
      <c r="B103" s="14">
        <v>101</v>
      </c>
      <c r="C103" s="13" t="s">
        <v>5</v>
      </c>
      <c r="D103" s="15" t="s">
        <v>21</v>
      </c>
      <c r="E103" s="34" t="s">
        <v>104</v>
      </c>
      <c r="F103" s="38" t="s">
        <v>146</v>
      </c>
      <c r="G103" s="75">
        <v>10</v>
      </c>
      <c r="H103" s="53">
        <v>41246</v>
      </c>
      <c r="I103" s="73">
        <v>41250</v>
      </c>
      <c r="J103" s="96">
        <v>41292</v>
      </c>
      <c r="K103" s="53">
        <v>41318</v>
      </c>
      <c r="L103" s="132">
        <v>4.9000000000000004</v>
      </c>
      <c r="M103" s="10"/>
    </row>
    <row r="104" spans="1:13" x14ac:dyDescent="0.3">
      <c r="A104" s="14" t="e">
        <f t="shared" si="4"/>
        <v>#REF!</v>
      </c>
      <c r="B104" s="14">
        <v>102</v>
      </c>
      <c r="C104" s="13" t="s">
        <v>5</v>
      </c>
      <c r="D104" s="10" t="s">
        <v>21</v>
      </c>
      <c r="E104" s="22" t="s">
        <v>106</v>
      </c>
      <c r="F104" s="39" t="s">
        <v>141</v>
      </c>
      <c r="G104" s="52">
        <v>19</v>
      </c>
      <c r="H104" s="53">
        <v>41246</v>
      </c>
      <c r="I104" s="69">
        <v>41250</v>
      </c>
      <c r="J104" s="68">
        <v>41292</v>
      </c>
      <c r="K104" s="53">
        <v>41401</v>
      </c>
      <c r="L104" s="132">
        <v>21.5</v>
      </c>
      <c r="M104" s="10"/>
    </row>
    <row r="105" spans="1:13" x14ac:dyDescent="0.3">
      <c r="A105" s="14" t="e">
        <f t="shared" si="4"/>
        <v>#REF!</v>
      </c>
      <c r="B105" s="14">
        <v>103</v>
      </c>
      <c r="C105" s="13" t="s">
        <v>5</v>
      </c>
      <c r="D105" s="10" t="s">
        <v>88</v>
      </c>
      <c r="E105" s="22" t="s">
        <v>107</v>
      </c>
      <c r="F105" s="39" t="s">
        <v>321</v>
      </c>
      <c r="G105" s="52">
        <v>2.2999999999999998</v>
      </c>
      <c r="H105" s="53">
        <v>41246</v>
      </c>
      <c r="I105" s="69">
        <v>41250</v>
      </c>
      <c r="J105" s="68">
        <v>41292</v>
      </c>
      <c r="K105" s="53">
        <v>41318</v>
      </c>
      <c r="L105" s="132">
        <v>1.7</v>
      </c>
      <c r="M105" s="10"/>
    </row>
    <row r="106" spans="1:13" x14ac:dyDescent="0.3">
      <c r="A106" s="14" t="e">
        <f t="shared" si="4"/>
        <v>#REF!</v>
      </c>
      <c r="B106" s="14">
        <v>104</v>
      </c>
      <c r="C106" s="13" t="s">
        <v>5</v>
      </c>
      <c r="D106" s="10" t="s">
        <v>97</v>
      </c>
      <c r="E106" s="22" t="s">
        <v>105</v>
      </c>
      <c r="F106" s="39" t="s">
        <v>142</v>
      </c>
      <c r="G106" s="52">
        <v>20.399999999999999</v>
      </c>
      <c r="H106" s="53">
        <v>41246</v>
      </c>
      <c r="I106" s="69">
        <v>41404</v>
      </c>
      <c r="J106" s="68">
        <v>41439</v>
      </c>
      <c r="K106" s="53">
        <v>41465</v>
      </c>
      <c r="L106" s="132">
        <v>25.9</v>
      </c>
      <c r="M106" s="11"/>
    </row>
    <row r="107" spans="1:13" x14ac:dyDescent="0.3">
      <c r="A107" s="14" t="e">
        <f t="shared" si="4"/>
        <v>#REF!</v>
      </c>
      <c r="B107" s="14">
        <v>105</v>
      </c>
      <c r="C107" s="13" t="s">
        <v>5</v>
      </c>
      <c r="D107" s="10" t="s">
        <v>21</v>
      </c>
      <c r="E107" s="22" t="s">
        <v>109</v>
      </c>
      <c r="F107" s="39" t="s">
        <v>141</v>
      </c>
      <c r="G107" s="52">
        <v>29.2</v>
      </c>
      <c r="H107" s="53">
        <v>41246</v>
      </c>
      <c r="I107" s="69">
        <v>41250</v>
      </c>
      <c r="J107" s="68">
        <v>41292</v>
      </c>
      <c r="K107" s="53">
        <v>41400</v>
      </c>
      <c r="L107" s="132">
        <v>37.5</v>
      </c>
      <c r="M107" s="10"/>
    </row>
    <row r="108" spans="1:13" x14ac:dyDescent="0.3">
      <c r="A108" s="14" t="e">
        <f t="shared" si="4"/>
        <v>#REF!</v>
      </c>
      <c r="B108" s="14">
        <v>106</v>
      </c>
      <c r="C108" s="13" t="s">
        <v>5</v>
      </c>
      <c r="D108" s="10" t="s">
        <v>83</v>
      </c>
      <c r="E108" s="22">
        <v>94977</v>
      </c>
      <c r="F108" s="39" t="s">
        <v>138</v>
      </c>
      <c r="G108" s="52">
        <v>3.6</v>
      </c>
      <c r="H108" s="53">
        <v>41246</v>
      </c>
      <c r="I108" s="69">
        <v>41404</v>
      </c>
      <c r="J108" s="68">
        <v>41439</v>
      </c>
      <c r="K108" s="53">
        <v>41473</v>
      </c>
      <c r="L108" s="132">
        <v>4</v>
      </c>
      <c r="M108" s="11"/>
    </row>
    <row r="109" spans="1:13" x14ac:dyDescent="0.3">
      <c r="A109" s="14" t="e">
        <f t="shared" si="4"/>
        <v>#REF!</v>
      </c>
      <c r="B109" s="14">
        <v>107</v>
      </c>
      <c r="C109" s="13" t="s">
        <v>5</v>
      </c>
      <c r="D109" s="10" t="s">
        <v>9</v>
      </c>
      <c r="E109" s="22">
        <v>76848</v>
      </c>
      <c r="F109" s="39" t="s">
        <v>318</v>
      </c>
      <c r="G109" s="52">
        <v>22.5</v>
      </c>
      <c r="H109" s="53">
        <v>41246</v>
      </c>
      <c r="I109" s="69">
        <v>41408</v>
      </c>
      <c r="J109" s="53">
        <v>41418</v>
      </c>
      <c r="K109" s="53">
        <v>41584</v>
      </c>
      <c r="L109" s="132">
        <v>18.3</v>
      </c>
      <c r="M109" s="11"/>
    </row>
    <row r="110" spans="1:13" x14ac:dyDescent="0.3">
      <c r="A110" s="14" t="e">
        <f t="shared" si="4"/>
        <v>#REF!</v>
      </c>
      <c r="B110" s="14">
        <v>108</v>
      </c>
      <c r="C110" s="16" t="s">
        <v>5</v>
      </c>
      <c r="D110" s="10" t="s">
        <v>90</v>
      </c>
      <c r="E110" s="22" t="s">
        <v>103</v>
      </c>
      <c r="F110" s="39" t="s">
        <v>148</v>
      </c>
      <c r="G110" s="52">
        <v>3.4</v>
      </c>
      <c r="H110" s="53">
        <v>41246</v>
      </c>
      <c r="I110" s="69">
        <v>41250</v>
      </c>
      <c r="J110" s="68">
        <v>41292</v>
      </c>
      <c r="K110" s="53">
        <v>41431</v>
      </c>
      <c r="L110" s="132">
        <v>3.7</v>
      </c>
      <c r="M110" s="10"/>
    </row>
    <row r="111" spans="1:13" ht="27.6" x14ac:dyDescent="0.3">
      <c r="A111" s="14" t="e">
        <f>#REF!+1</f>
        <v>#REF!</v>
      </c>
      <c r="B111" s="14">
        <v>109</v>
      </c>
      <c r="C111" s="32" t="s">
        <v>5</v>
      </c>
      <c r="D111" s="11" t="s">
        <v>206</v>
      </c>
      <c r="E111" s="22" t="s">
        <v>205</v>
      </c>
      <c r="F111" s="41" t="s">
        <v>219</v>
      </c>
      <c r="G111" s="80">
        <v>34.5</v>
      </c>
      <c r="H111" s="53">
        <v>41302</v>
      </c>
      <c r="I111" s="78">
        <v>41306</v>
      </c>
      <c r="J111" s="53">
        <v>41341</v>
      </c>
      <c r="K111" s="95">
        <v>41464</v>
      </c>
      <c r="L111" s="136">
        <v>33</v>
      </c>
      <c r="M111" s="11"/>
    </row>
    <row r="112" spans="1:13" ht="27.6" x14ac:dyDescent="0.3">
      <c r="A112" s="14" t="e">
        <f>A111+1</f>
        <v>#REF!</v>
      </c>
      <c r="B112" s="14">
        <v>110</v>
      </c>
      <c r="C112" s="13" t="s">
        <v>5</v>
      </c>
      <c r="D112" s="15" t="s">
        <v>356</v>
      </c>
      <c r="E112" s="34" t="s">
        <v>221</v>
      </c>
      <c r="F112" s="38" t="s">
        <v>303</v>
      </c>
      <c r="G112" s="75">
        <v>3.9</v>
      </c>
      <c r="H112" s="53">
        <v>41302</v>
      </c>
      <c r="I112" s="78">
        <v>41306</v>
      </c>
      <c r="J112" s="53">
        <v>41341</v>
      </c>
      <c r="K112" s="53">
        <v>41799</v>
      </c>
      <c r="L112" s="136">
        <v>3.6</v>
      </c>
      <c r="M112" s="11"/>
    </row>
    <row r="113" spans="1:13" s="23" customFormat="1" x14ac:dyDescent="0.3">
      <c r="A113" s="14" t="e">
        <f>#REF!+1</f>
        <v>#REF!</v>
      </c>
      <c r="B113" s="14">
        <v>111</v>
      </c>
      <c r="C113" s="32" t="s">
        <v>5</v>
      </c>
      <c r="D113" s="11" t="s">
        <v>7</v>
      </c>
      <c r="E113" s="22" t="s">
        <v>183</v>
      </c>
      <c r="F113" s="41" t="s">
        <v>207</v>
      </c>
      <c r="G113" s="80">
        <v>2.6</v>
      </c>
      <c r="H113" s="53">
        <v>41302</v>
      </c>
      <c r="I113" s="78">
        <v>41306</v>
      </c>
      <c r="J113" s="53">
        <v>41341</v>
      </c>
      <c r="K113" s="53">
        <v>41366</v>
      </c>
      <c r="L113" s="132">
        <v>2</v>
      </c>
      <c r="M113" s="11"/>
    </row>
    <row r="114" spans="1:13" ht="27.6" x14ac:dyDescent="0.3">
      <c r="A114" s="14" t="e">
        <f t="shared" ref="A114:A141" si="5">A113+1</f>
        <v>#REF!</v>
      </c>
      <c r="B114" s="14">
        <v>112</v>
      </c>
      <c r="C114" s="9" t="s">
        <v>5</v>
      </c>
      <c r="D114" s="11" t="s">
        <v>21</v>
      </c>
      <c r="E114" s="22" t="s">
        <v>195</v>
      </c>
      <c r="F114" s="41" t="s">
        <v>218</v>
      </c>
      <c r="G114" s="80">
        <v>2</v>
      </c>
      <c r="H114" s="53">
        <v>41302</v>
      </c>
      <c r="I114" s="78">
        <v>41306</v>
      </c>
      <c r="J114" s="53">
        <v>41341</v>
      </c>
      <c r="K114" s="53">
        <v>41366</v>
      </c>
      <c r="L114" s="132">
        <v>2</v>
      </c>
      <c r="M114" s="11"/>
    </row>
    <row r="115" spans="1:13" ht="16.5" customHeight="1" x14ac:dyDescent="0.3">
      <c r="A115" s="14" t="e">
        <f t="shared" si="5"/>
        <v>#REF!</v>
      </c>
      <c r="B115" s="14">
        <v>113</v>
      </c>
      <c r="C115" s="32" t="s">
        <v>5</v>
      </c>
      <c r="D115" s="33" t="s">
        <v>91</v>
      </c>
      <c r="E115" s="34" t="s">
        <v>186</v>
      </c>
      <c r="F115" s="43" t="s">
        <v>198</v>
      </c>
      <c r="G115" s="94">
        <v>13.2</v>
      </c>
      <c r="H115" s="53">
        <v>41302</v>
      </c>
      <c r="I115" s="73">
        <v>41614</v>
      </c>
      <c r="J115" s="96">
        <v>41656</v>
      </c>
      <c r="K115" s="53">
        <v>41701</v>
      </c>
      <c r="L115" s="132">
        <v>14.8</v>
      </c>
      <c r="M115" s="10"/>
    </row>
    <row r="116" spans="1:13" ht="27.6" x14ac:dyDescent="0.3">
      <c r="A116" s="14" t="e">
        <f t="shared" si="5"/>
        <v>#REF!</v>
      </c>
      <c r="B116" s="14">
        <v>114</v>
      </c>
      <c r="C116" s="9" t="s">
        <v>5</v>
      </c>
      <c r="D116" s="11" t="s">
        <v>21</v>
      </c>
      <c r="E116" s="22" t="s">
        <v>193</v>
      </c>
      <c r="F116" s="41" t="s">
        <v>217</v>
      </c>
      <c r="G116" s="80">
        <v>2</v>
      </c>
      <c r="H116" s="53">
        <v>41302</v>
      </c>
      <c r="I116" s="78">
        <v>41306</v>
      </c>
      <c r="J116" s="53">
        <v>41341</v>
      </c>
      <c r="K116" s="53">
        <v>41366</v>
      </c>
      <c r="L116" s="132">
        <v>1.4</v>
      </c>
      <c r="M116" s="11"/>
    </row>
    <row r="117" spans="1:13" ht="27.6" x14ac:dyDescent="0.3">
      <c r="A117" s="14" t="e">
        <f t="shared" si="5"/>
        <v>#REF!</v>
      </c>
      <c r="B117" s="14">
        <v>115</v>
      </c>
      <c r="C117" s="9" t="s">
        <v>5</v>
      </c>
      <c r="D117" s="11" t="s">
        <v>21</v>
      </c>
      <c r="E117" s="22" t="s">
        <v>192</v>
      </c>
      <c r="F117" s="41" t="s">
        <v>322</v>
      </c>
      <c r="G117" s="80">
        <v>7</v>
      </c>
      <c r="H117" s="53">
        <v>41302</v>
      </c>
      <c r="I117" s="78">
        <v>41380</v>
      </c>
      <c r="J117" s="53">
        <v>41390</v>
      </c>
      <c r="K117" s="53">
        <v>41416</v>
      </c>
      <c r="L117" s="132">
        <v>10.8</v>
      </c>
      <c r="M117" s="10"/>
    </row>
    <row r="118" spans="1:13" ht="27.6" x14ac:dyDescent="0.3">
      <c r="A118" s="14" t="e">
        <f t="shared" si="5"/>
        <v>#REF!</v>
      </c>
      <c r="B118" s="14">
        <v>116</v>
      </c>
      <c r="C118" s="9" t="s">
        <v>5</v>
      </c>
      <c r="D118" s="11" t="s">
        <v>97</v>
      </c>
      <c r="E118" s="22" t="s">
        <v>191</v>
      </c>
      <c r="F118" s="41" t="s">
        <v>333</v>
      </c>
      <c r="G118" s="80">
        <v>2.4</v>
      </c>
      <c r="H118" s="53">
        <v>41302</v>
      </c>
      <c r="I118" s="78">
        <v>41306</v>
      </c>
      <c r="J118" s="53">
        <v>41341</v>
      </c>
      <c r="K118" s="53">
        <v>41366</v>
      </c>
      <c r="L118" s="132">
        <v>0.9</v>
      </c>
      <c r="M118" s="11"/>
    </row>
    <row r="119" spans="1:13" x14ac:dyDescent="0.3">
      <c r="A119" s="14" t="e">
        <f t="shared" si="5"/>
        <v>#REF!</v>
      </c>
      <c r="B119" s="14">
        <v>117</v>
      </c>
      <c r="C119" s="9" t="s">
        <v>5</v>
      </c>
      <c r="D119" s="11" t="s">
        <v>97</v>
      </c>
      <c r="E119" s="22" t="s">
        <v>190</v>
      </c>
      <c r="F119" s="41" t="s">
        <v>201</v>
      </c>
      <c r="G119" s="80">
        <v>25.7</v>
      </c>
      <c r="H119" s="53">
        <v>41302</v>
      </c>
      <c r="I119" s="69">
        <v>41408</v>
      </c>
      <c r="J119" s="53">
        <v>41418</v>
      </c>
      <c r="K119" s="53">
        <v>41466</v>
      </c>
      <c r="L119" s="132">
        <v>24.4</v>
      </c>
      <c r="M119" s="10"/>
    </row>
    <row r="120" spans="1:13" x14ac:dyDescent="0.3">
      <c r="A120" s="14" t="e">
        <f t="shared" si="5"/>
        <v>#REF!</v>
      </c>
      <c r="B120" s="14">
        <v>118</v>
      </c>
      <c r="C120" s="9" t="s">
        <v>5</v>
      </c>
      <c r="D120" s="11" t="s">
        <v>97</v>
      </c>
      <c r="E120" s="22" t="s">
        <v>189</v>
      </c>
      <c r="F120" s="41" t="s">
        <v>202</v>
      </c>
      <c r="G120" s="80">
        <v>30</v>
      </c>
      <c r="H120" s="53">
        <v>41302</v>
      </c>
      <c r="I120" s="69">
        <v>41408</v>
      </c>
      <c r="J120" s="53">
        <v>41418</v>
      </c>
      <c r="K120" s="53">
        <v>41486</v>
      </c>
      <c r="L120" s="132">
        <v>34.6</v>
      </c>
      <c r="M120" s="10"/>
    </row>
    <row r="121" spans="1:13" s="23" customFormat="1" x14ac:dyDescent="0.3">
      <c r="A121" s="14" t="e">
        <f t="shared" si="5"/>
        <v>#REF!</v>
      </c>
      <c r="B121" s="14">
        <v>119</v>
      </c>
      <c r="C121" s="9" t="s">
        <v>5</v>
      </c>
      <c r="D121" s="11" t="s">
        <v>21</v>
      </c>
      <c r="E121" s="22" t="s">
        <v>188</v>
      </c>
      <c r="F121" s="41" t="s">
        <v>323</v>
      </c>
      <c r="G121" s="80">
        <v>16</v>
      </c>
      <c r="H121" s="53">
        <v>41302</v>
      </c>
      <c r="I121" s="78">
        <v>41380</v>
      </c>
      <c r="J121" s="53">
        <v>41390</v>
      </c>
      <c r="K121" s="53">
        <v>41422</v>
      </c>
      <c r="L121" s="132">
        <v>20.8</v>
      </c>
      <c r="M121" s="10"/>
    </row>
    <row r="122" spans="1:13" s="23" customFormat="1" x14ac:dyDescent="0.3">
      <c r="A122" s="14" t="e">
        <f t="shared" si="5"/>
        <v>#REF!</v>
      </c>
      <c r="B122" s="14">
        <v>120</v>
      </c>
      <c r="C122" s="16" t="s">
        <v>5</v>
      </c>
      <c r="D122" s="10" t="s">
        <v>420</v>
      </c>
      <c r="E122" s="22" t="s">
        <v>440</v>
      </c>
      <c r="F122" s="39" t="s">
        <v>422</v>
      </c>
      <c r="G122" s="52">
        <v>3.1</v>
      </c>
      <c r="H122" s="53">
        <v>41302</v>
      </c>
      <c r="I122" s="69">
        <v>41355</v>
      </c>
      <c r="J122" s="68">
        <v>41390</v>
      </c>
      <c r="K122" s="53">
        <v>41422</v>
      </c>
      <c r="L122" s="132">
        <v>2.4</v>
      </c>
      <c r="M122" s="11"/>
    </row>
    <row r="123" spans="1:13" s="23" customFormat="1" x14ac:dyDescent="0.3">
      <c r="A123" s="14" t="e">
        <f t="shared" si="5"/>
        <v>#REF!</v>
      </c>
      <c r="B123" s="14">
        <v>121</v>
      </c>
      <c r="C123" s="16" t="s">
        <v>5</v>
      </c>
      <c r="D123" s="10" t="s">
        <v>419</v>
      </c>
      <c r="E123" s="22">
        <v>78344</v>
      </c>
      <c r="F123" s="39" t="s">
        <v>421</v>
      </c>
      <c r="G123" s="52">
        <v>2</v>
      </c>
      <c r="H123" s="53">
        <v>41302</v>
      </c>
      <c r="I123" s="69">
        <v>41355</v>
      </c>
      <c r="J123" s="68">
        <v>41390</v>
      </c>
      <c r="K123" s="53">
        <v>41422</v>
      </c>
      <c r="L123" s="132">
        <v>1.3</v>
      </c>
      <c r="M123" s="11"/>
    </row>
    <row r="124" spans="1:13" x14ac:dyDescent="0.3">
      <c r="A124" s="14" t="e">
        <f t="shared" si="5"/>
        <v>#REF!</v>
      </c>
      <c r="B124" s="14">
        <v>122</v>
      </c>
      <c r="C124" s="32" t="s">
        <v>5</v>
      </c>
      <c r="D124" s="11" t="s">
        <v>24</v>
      </c>
      <c r="E124" s="22">
        <v>64821</v>
      </c>
      <c r="F124" s="41" t="s">
        <v>200</v>
      </c>
      <c r="G124" s="80">
        <v>18.5</v>
      </c>
      <c r="H124" s="53">
        <v>41302</v>
      </c>
      <c r="I124" s="78">
        <v>41306</v>
      </c>
      <c r="J124" s="53">
        <v>41341</v>
      </c>
      <c r="K124" s="53">
        <v>41397</v>
      </c>
      <c r="L124" s="132">
        <v>19</v>
      </c>
      <c r="M124" s="11"/>
    </row>
    <row r="125" spans="1:13" x14ac:dyDescent="0.3">
      <c r="A125" s="14" t="e">
        <f t="shared" si="5"/>
        <v>#REF!</v>
      </c>
      <c r="B125" s="14">
        <v>123</v>
      </c>
      <c r="C125" s="9" t="s">
        <v>5</v>
      </c>
      <c r="D125" s="11" t="s">
        <v>24</v>
      </c>
      <c r="E125" s="22">
        <v>64750</v>
      </c>
      <c r="F125" s="41" t="s">
        <v>216</v>
      </c>
      <c r="G125" s="80">
        <v>8.5</v>
      </c>
      <c r="H125" s="53">
        <v>41302</v>
      </c>
      <c r="I125" s="78">
        <v>41306</v>
      </c>
      <c r="J125" s="53">
        <v>41341</v>
      </c>
      <c r="K125" s="53">
        <v>41376</v>
      </c>
      <c r="L125" s="132">
        <v>8.5</v>
      </c>
      <c r="M125" s="11"/>
    </row>
    <row r="126" spans="1:13" s="23" customFormat="1" ht="16.5" customHeight="1" x14ac:dyDescent="0.3">
      <c r="A126" s="14" t="e">
        <f t="shared" si="5"/>
        <v>#REF!</v>
      </c>
      <c r="B126" s="14">
        <v>124</v>
      </c>
      <c r="C126" s="9" t="s">
        <v>5</v>
      </c>
      <c r="D126" s="11" t="s">
        <v>14</v>
      </c>
      <c r="E126" s="22">
        <v>64341</v>
      </c>
      <c r="F126" s="41" t="s">
        <v>215</v>
      </c>
      <c r="G126" s="80">
        <v>2.8</v>
      </c>
      <c r="H126" s="53">
        <v>41302</v>
      </c>
      <c r="I126" s="78">
        <v>41380</v>
      </c>
      <c r="J126" s="53">
        <v>41390</v>
      </c>
      <c r="K126" s="53">
        <v>41416</v>
      </c>
      <c r="L126" s="132">
        <v>3.8</v>
      </c>
      <c r="M126" s="11"/>
    </row>
    <row r="127" spans="1:13" x14ac:dyDescent="0.3">
      <c r="A127" s="14" t="e">
        <f t="shared" si="5"/>
        <v>#REF!</v>
      </c>
      <c r="B127" s="14">
        <v>125</v>
      </c>
      <c r="C127" s="32" t="s">
        <v>5</v>
      </c>
      <c r="D127" s="11" t="s">
        <v>196</v>
      </c>
      <c r="E127" s="22" t="s">
        <v>683</v>
      </c>
      <c r="F127" s="41" t="s">
        <v>199</v>
      </c>
      <c r="G127" s="80">
        <v>2.9</v>
      </c>
      <c r="H127" s="53">
        <v>41306</v>
      </c>
      <c r="I127" s="78">
        <v>41404</v>
      </c>
      <c r="J127" s="53">
        <v>41439</v>
      </c>
      <c r="K127" s="53">
        <v>41465</v>
      </c>
      <c r="L127" s="132">
        <v>2.9</v>
      </c>
      <c r="M127" s="11"/>
    </row>
    <row r="128" spans="1:13" x14ac:dyDescent="0.3">
      <c r="A128" s="14" t="e">
        <f t="shared" si="5"/>
        <v>#REF!</v>
      </c>
      <c r="B128" s="14">
        <v>126</v>
      </c>
      <c r="C128" s="9" t="s">
        <v>5</v>
      </c>
      <c r="D128" s="12" t="s">
        <v>184</v>
      </c>
      <c r="E128" s="22">
        <v>66944</v>
      </c>
      <c r="F128" s="41" t="s">
        <v>208</v>
      </c>
      <c r="G128" s="80">
        <v>5.2</v>
      </c>
      <c r="H128" s="53">
        <v>41306</v>
      </c>
      <c r="I128" s="78">
        <v>41306</v>
      </c>
      <c r="J128" s="53">
        <v>41341</v>
      </c>
      <c r="K128" s="53">
        <v>41366</v>
      </c>
      <c r="L128" s="132">
        <v>5.8</v>
      </c>
      <c r="M128" s="10"/>
    </row>
    <row r="129" spans="1:13" x14ac:dyDescent="0.3">
      <c r="A129" s="14" t="e">
        <f t="shared" si="5"/>
        <v>#REF!</v>
      </c>
      <c r="B129" s="14">
        <v>127</v>
      </c>
      <c r="C129" s="16" t="s">
        <v>5</v>
      </c>
      <c r="D129" s="10" t="s">
        <v>46</v>
      </c>
      <c r="E129" s="22" t="s">
        <v>425</v>
      </c>
      <c r="F129" s="39" t="s">
        <v>434</v>
      </c>
      <c r="G129" s="52">
        <v>25.6</v>
      </c>
      <c r="H129" s="53">
        <v>41339</v>
      </c>
      <c r="I129" s="69">
        <v>41359</v>
      </c>
      <c r="J129" s="68">
        <v>41390</v>
      </c>
      <c r="K129" s="53">
        <v>41463</v>
      </c>
      <c r="L129" s="132">
        <v>32.9</v>
      </c>
      <c r="M129" s="11"/>
    </row>
    <row r="130" spans="1:13" x14ac:dyDescent="0.3">
      <c r="A130" s="14" t="e">
        <f t="shared" si="5"/>
        <v>#REF!</v>
      </c>
      <c r="B130" s="14">
        <v>128</v>
      </c>
      <c r="C130" s="16" t="s">
        <v>5</v>
      </c>
      <c r="D130" s="10" t="s">
        <v>46</v>
      </c>
      <c r="E130" s="22" t="s">
        <v>424</v>
      </c>
      <c r="F130" s="39" t="s">
        <v>433</v>
      </c>
      <c r="G130" s="52">
        <v>16.399999999999999</v>
      </c>
      <c r="H130" s="53">
        <v>41339</v>
      </c>
      <c r="I130" s="69">
        <v>41359</v>
      </c>
      <c r="J130" s="68">
        <v>41390</v>
      </c>
      <c r="K130" s="53">
        <v>41458</v>
      </c>
      <c r="L130" s="132">
        <v>26.9</v>
      </c>
      <c r="M130" s="11"/>
    </row>
    <row r="131" spans="1:13" x14ac:dyDescent="0.3">
      <c r="A131" s="14" t="e">
        <f t="shared" si="5"/>
        <v>#REF!</v>
      </c>
      <c r="B131" s="14">
        <v>129</v>
      </c>
      <c r="C131" s="13" t="s">
        <v>5</v>
      </c>
      <c r="D131" s="15" t="s">
        <v>87</v>
      </c>
      <c r="E131" s="233" t="s">
        <v>278</v>
      </c>
      <c r="F131" s="38" t="s">
        <v>288</v>
      </c>
      <c r="G131" s="72">
        <v>17.7</v>
      </c>
      <c r="H131" s="53">
        <v>41339</v>
      </c>
      <c r="I131" s="69">
        <v>41453</v>
      </c>
      <c r="J131" s="68">
        <v>41488</v>
      </c>
      <c r="K131" s="53">
        <v>41743</v>
      </c>
      <c r="L131" s="136">
        <v>28.9</v>
      </c>
      <c r="M131" s="11"/>
    </row>
    <row r="132" spans="1:13" x14ac:dyDescent="0.3">
      <c r="A132" s="14" t="e">
        <f t="shared" si="5"/>
        <v>#REF!</v>
      </c>
      <c r="B132" s="14">
        <v>130</v>
      </c>
      <c r="C132" s="13" t="s">
        <v>5</v>
      </c>
      <c r="D132" s="10" t="s">
        <v>46</v>
      </c>
      <c r="E132" s="22" t="s">
        <v>426</v>
      </c>
      <c r="F132" s="39" t="s">
        <v>432</v>
      </c>
      <c r="G132" s="52">
        <v>19.399999999999999</v>
      </c>
      <c r="H132" s="53">
        <v>41339</v>
      </c>
      <c r="I132" s="69">
        <v>41359</v>
      </c>
      <c r="J132" s="68">
        <v>41390</v>
      </c>
      <c r="K132" s="53">
        <v>41480</v>
      </c>
      <c r="L132" s="132">
        <v>29.7</v>
      </c>
      <c r="M132" s="11"/>
    </row>
    <row r="133" spans="1:13" x14ac:dyDescent="0.3">
      <c r="A133" s="14" t="e">
        <f t="shared" si="5"/>
        <v>#REF!</v>
      </c>
      <c r="B133" s="14">
        <v>131</v>
      </c>
      <c r="C133" s="13" t="s">
        <v>5</v>
      </c>
      <c r="D133" s="10" t="s">
        <v>9</v>
      </c>
      <c r="E133" s="22" t="s">
        <v>430</v>
      </c>
      <c r="F133" s="39" t="s">
        <v>438</v>
      </c>
      <c r="G133" s="67">
        <v>2.4</v>
      </c>
      <c r="H133" s="79">
        <v>41339</v>
      </c>
      <c r="I133" s="71">
        <v>41359</v>
      </c>
      <c r="J133" s="68">
        <v>41390</v>
      </c>
      <c r="K133" s="79">
        <v>41432</v>
      </c>
      <c r="L133" s="134">
        <v>1.1000000000000001</v>
      </c>
      <c r="M133" s="11"/>
    </row>
    <row r="134" spans="1:13" x14ac:dyDescent="0.3">
      <c r="A134" s="14" t="e">
        <f t="shared" si="5"/>
        <v>#REF!</v>
      </c>
      <c r="B134" s="14">
        <v>132</v>
      </c>
      <c r="C134" s="24" t="s">
        <v>5</v>
      </c>
      <c r="D134" s="25" t="s">
        <v>7</v>
      </c>
      <c r="E134" s="35" t="s">
        <v>429</v>
      </c>
      <c r="F134" s="42" t="s">
        <v>436</v>
      </c>
      <c r="G134" s="67">
        <v>11.5</v>
      </c>
      <c r="H134" s="79">
        <v>41342</v>
      </c>
      <c r="I134" s="71">
        <v>41390</v>
      </c>
      <c r="J134" s="93">
        <v>41418</v>
      </c>
      <c r="K134" s="53">
        <v>41463</v>
      </c>
      <c r="L134" s="134">
        <v>11.8</v>
      </c>
      <c r="M134" s="11"/>
    </row>
    <row r="135" spans="1:13" x14ac:dyDescent="0.3">
      <c r="A135" s="14" t="e">
        <f t="shared" si="5"/>
        <v>#REF!</v>
      </c>
      <c r="B135" s="14">
        <v>133</v>
      </c>
      <c r="C135" s="13" t="s">
        <v>5</v>
      </c>
      <c r="D135" s="10" t="s">
        <v>24</v>
      </c>
      <c r="E135" s="22" t="s">
        <v>222</v>
      </c>
      <c r="F135" s="39" t="s">
        <v>227</v>
      </c>
      <c r="G135" s="81">
        <v>3.3</v>
      </c>
      <c r="H135" s="53">
        <v>41355</v>
      </c>
      <c r="I135" s="78">
        <v>41380</v>
      </c>
      <c r="J135" s="68">
        <v>41390</v>
      </c>
      <c r="K135" s="53">
        <v>41415</v>
      </c>
      <c r="L135" s="136">
        <v>2.2999999999999998</v>
      </c>
      <c r="M135" s="11"/>
    </row>
    <row r="136" spans="1:13" ht="27.6" x14ac:dyDescent="0.3">
      <c r="A136" s="14" t="e">
        <f t="shared" si="5"/>
        <v>#REF!</v>
      </c>
      <c r="B136" s="14">
        <v>134</v>
      </c>
      <c r="C136" s="13" t="s">
        <v>5</v>
      </c>
      <c r="D136" s="10" t="s">
        <v>225</v>
      </c>
      <c r="E136" s="22" t="s">
        <v>223</v>
      </c>
      <c r="F136" s="39" t="s">
        <v>226</v>
      </c>
      <c r="G136" s="52">
        <v>20.100000000000001</v>
      </c>
      <c r="H136" s="53">
        <v>41355</v>
      </c>
      <c r="I136" s="78">
        <v>41380</v>
      </c>
      <c r="J136" s="68">
        <v>41390</v>
      </c>
      <c r="K136" s="53">
        <v>41416</v>
      </c>
      <c r="L136" s="136">
        <v>17.7</v>
      </c>
      <c r="M136" s="11"/>
    </row>
    <row r="137" spans="1:13" x14ac:dyDescent="0.3">
      <c r="A137" s="14" t="e">
        <f t="shared" si="5"/>
        <v>#REF!</v>
      </c>
      <c r="B137" s="14">
        <v>135</v>
      </c>
      <c r="C137" s="32" t="s">
        <v>174</v>
      </c>
      <c r="D137" s="33" t="s">
        <v>292</v>
      </c>
      <c r="E137" s="109" t="s">
        <v>295</v>
      </c>
      <c r="F137" s="43" t="s">
        <v>294</v>
      </c>
      <c r="G137" s="74">
        <v>10.6</v>
      </c>
      <c r="H137" s="77">
        <v>41366</v>
      </c>
      <c r="I137" s="73"/>
      <c r="J137" s="79"/>
      <c r="K137" s="53"/>
      <c r="L137" s="132"/>
      <c r="M137" s="11"/>
    </row>
    <row r="138" spans="1:13" x14ac:dyDescent="0.3">
      <c r="A138" s="14" t="e">
        <f t="shared" si="5"/>
        <v>#REF!</v>
      </c>
      <c r="B138" s="14">
        <v>136</v>
      </c>
      <c r="C138" s="13" t="s">
        <v>174</v>
      </c>
      <c r="D138" s="15" t="s">
        <v>292</v>
      </c>
      <c r="E138" s="109" t="s">
        <v>296</v>
      </c>
      <c r="F138" s="38" t="s">
        <v>293</v>
      </c>
      <c r="G138" s="72">
        <v>1.4</v>
      </c>
      <c r="H138" s="77">
        <v>41366</v>
      </c>
      <c r="I138" s="73"/>
      <c r="J138" s="79"/>
      <c r="K138" s="53"/>
      <c r="L138" s="132"/>
      <c r="M138" s="11"/>
    </row>
    <row r="139" spans="1:13" ht="27.6" x14ac:dyDescent="0.3">
      <c r="A139" s="14" t="e">
        <f t="shared" si="5"/>
        <v>#REF!</v>
      </c>
      <c r="B139" s="14">
        <v>137</v>
      </c>
      <c r="C139" s="16" t="s">
        <v>5</v>
      </c>
      <c r="D139" s="10" t="s">
        <v>90</v>
      </c>
      <c r="E139" s="22">
        <v>76817</v>
      </c>
      <c r="F139" s="39" t="s">
        <v>228</v>
      </c>
      <c r="G139" s="52">
        <v>25.6</v>
      </c>
      <c r="H139" s="53">
        <v>41376</v>
      </c>
      <c r="I139" s="69">
        <v>41404</v>
      </c>
      <c r="J139" s="68">
        <v>41439</v>
      </c>
      <c r="K139" s="53">
        <v>41481</v>
      </c>
      <c r="L139" s="136">
        <v>17.600000000000001</v>
      </c>
      <c r="M139" s="11"/>
    </row>
    <row r="140" spans="1:13" x14ac:dyDescent="0.3">
      <c r="A140" s="14" t="e">
        <f t="shared" si="5"/>
        <v>#REF!</v>
      </c>
      <c r="B140" s="14">
        <v>138</v>
      </c>
      <c r="C140" s="16" t="s">
        <v>5</v>
      </c>
      <c r="D140" s="10" t="s">
        <v>229</v>
      </c>
      <c r="E140" s="22">
        <v>76479</v>
      </c>
      <c r="F140" s="39" t="s">
        <v>324</v>
      </c>
      <c r="G140" s="81">
        <v>14.5</v>
      </c>
      <c r="H140" s="53">
        <v>41376</v>
      </c>
      <c r="I140" s="69">
        <v>41355</v>
      </c>
      <c r="J140" s="68">
        <v>41390</v>
      </c>
      <c r="K140" s="53">
        <v>41432</v>
      </c>
      <c r="L140" s="136">
        <v>10.6</v>
      </c>
      <c r="M140" s="11"/>
    </row>
    <row r="141" spans="1:13" x14ac:dyDescent="0.3">
      <c r="A141" s="14" t="e">
        <f t="shared" si="5"/>
        <v>#REF!</v>
      </c>
      <c r="B141" s="14">
        <v>139</v>
      </c>
      <c r="C141" s="16" t="s">
        <v>5</v>
      </c>
      <c r="D141" s="10" t="s">
        <v>230</v>
      </c>
      <c r="E141" s="22">
        <v>78351</v>
      </c>
      <c r="F141" s="39" t="s">
        <v>231</v>
      </c>
      <c r="G141" s="81">
        <v>2.8</v>
      </c>
      <c r="H141" s="53">
        <v>41402</v>
      </c>
      <c r="I141" s="69">
        <v>41383</v>
      </c>
      <c r="J141" s="68">
        <v>41418</v>
      </c>
      <c r="K141" s="53">
        <v>41452</v>
      </c>
      <c r="L141" s="136">
        <v>3</v>
      </c>
      <c r="M141" s="11"/>
    </row>
    <row r="142" spans="1:13" x14ac:dyDescent="0.3">
      <c r="A142" s="14" t="e">
        <f>#REF!+1</f>
        <v>#REF!</v>
      </c>
      <c r="B142" s="14">
        <v>140</v>
      </c>
      <c r="C142" s="16" t="s">
        <v>5</v>
      </c>
      <c r="D142" s="10" t="s">
        <v>13</v>
      </c>
      <c r="E142" s="22">
        <v>66873</v>
      </c>
      <c r="F142" s="39" t="s">
        <v>326</v>
      </c>
      <c r="G142" s="52">
        <v>6.3</v>
      </c>
      <c r="H142" s="53">
        <v>41403</v>
      </c>
      <c r="I142" s="69">
        <v>41404</v>
      </c>
      <c r="J142" s="68">
        <v>41439</v>
      </c>
      <c r="K142" s="53">
        <v>41463</v>
      </c>
      <c r="L142" s="136">
        <v>7</v>
      </c>
      <c r="M142" s="11"/>
    </row>
    <row r="143" spans="1:13" x14ac:dyDescent="0.3">
      <c r="A143" s="14" t="e">
        <f>#REF!+1</f>
        <v>#REF!</v>
      </c>
      <c r="B143" s="14">
        <v>141</v>
      </c>
      <c r="C143" s="32" t="s">
        <v>5</v>
      </c>
      <c r="D143" s="11" t="s">
        <v>91</v>
      </c>
      <c r="E143" s="22" t="s">
        <v>185</v>
      </c>
      <c r="F143" s="41" t="s">
        <v>266</v>
      </c>
      <c r="G143" s="80">
        <v>10</v>
      </c>
      <c r="H143" s="53">
        <v>41403</v>
      </c>
      <c r="I143" s="78">
        <v>41404</v>
      </c>
      <c r="J143" s="53">
        <v>41439</v>
      </c>
      <c r="K143" s="53">
        <v>41480</v>
      </c>
      <c r="L143" s="132">
        <v>10.9</v>
      </c>
      <c r="M143" s="11"/>
    </row>
    <row r="144" spans="1:13" x14ac:dyDescent="0.3">
      <c r="A144" s="14" t="e">
        <f t="shared" ref="A144:A175" si="6">A143+1</f>
        <v>#REF!</v>
      </c>
      <c r="B144" s="14">
        <v>142</v>
      </c>
      <c r="C144" s="13" t="s">
        <v>5</v>
      </c>
      <c r="D144" s="10" t="s">
        <v>204</v>
      </c>
      <c r="E144" s="22" t="s">
        <v>252</v>
      </c>
      <c r="F144" s="39" t="s">
        <v>251</v>
      </c>
      <c r="G144" s="52">
        <v>4.5</v>
      </c>
      <c r="H144" s="53">
        <v>41403</v>
      </c>
      <c r="I144" s="69">
        <v>41404</v>
      </c>
      <c r="J144" s="68">
        <v>41439</v>
      </c>
      <c r="K144" s="53">
        <v>41463</v>
      </c>
      <c r="L144" s="136">
        <v>3</v>
      </c>
      <c r="M144" s="11"/>
    </row>
    <row r="145" spans="1:13" x14ac:dyDescent="0.3">
      <c r="A145" s="14" t="e">
        <f t="shared" si="6"/>
        <v>#REF!</v>
      </c>
      <c r="B145" s="14">
        <v>143</v>
      </c>
      <c r="C145" s="13" t="s">
        <v>5</v>
      </c>
      <c r="D145" s="10" t="s">
        <v>204</v>
      </c>
      <c r="E145" s="22" t="s">
        <v>250</v>
      </c>
      <c r="F145" s="39" t="s">
        <v>325</v>
      </c>
      <c r="G145" s="52">
        <v>3.7</v>
      </c>
      <c r="H145" s="53">
        <v>41403</v>
      </c>
      <c r="I145" s="69">
        <v>41404</v>
      </c>
      <c r="J145" s="68">
        <v>41439</v>
      </c>
      <c r="K145" s="53">
        <v>41463</v>
      </c>
      <c r="L145" s="136">
        <v>3</v>
      </c>
      <c r="M145" s="11"/>
    </row>
    <row r="146" spans="1:13" x14ac:dyDescent="0.3">
      <c r="A146" s="14" t="e">
        <f t="shared" si="6"/>
        <v>#REF!</v>
      </c>
      <c r="B146" s="14">
        <v>144</v>
      </c>
      <c r="C146" s="13" t="s">
        <v>5</v>
      </c>
      <c r="D146" s="10" t="s">
        <v>203</v>
      </c>
      <c r="E146" s="22" t="s">
        <v>254</v>
      </c>
      <c r="F146" s="39" t="s">
        <v>329</v>
      </c>
      <c r="G146" s="81">
        <v>3.3</v>
      </c>
      <c r="H146" s="53">
        <v>41403</v>
      </c>
      <c r="I146" s="69">
        <v>41404</v>
      </c>
      <c r="J146" s="68">
        <v>41439</v>
      </c>
      <c r="K146" s="53">
        <v>41463</v>
      </c>
      <c r="L146" s="136">
        <v>3.2</v>
      </c>
      <c r="M146" s="11"/>
    </row>
    <row r="147" spans="1:13" x14ac:dyDescent="0.3">
      <c r="A147" s="14" t="e">
        <f t="shared" si="6"/>
        <v>#REF!</v>
      </c>
      <c r="B147" s="14">
        <v>145</v>
      </c>
      <c r="C147" s="16" t="s">
        <v>5</v>
      </c>
      <c r="D147" s="10" t="s">
        <v>21</v>
      </c>
      <c r="E147" s="22" t="s">
        <v>246</v>
      </c>
      <c r="F147" s="39" t="s">
        <v>332</v>
      </c>
      <c r="G147" s="52">
        <v>25.1</v>
      </c>
      <c r="H147" s="53">
        <v>41403</v>
      </c>
      <c r="I147" s="69">
        <v>41404</v>
      </c>
      <c r="J147" s="68">
        <v>41439</v>
      </c>
      <c r="K147" s="53">
        <v>41480</v>
      </c>
      <c r="L147" s="136">
        <v>30</v>
      </c>
      <c r="M147" s="11"/>
    </row>
    <row r="148" spans="1:13" x14ac:dyDescent="0.3">
      <c r="A148" s="14" t="e">
        <f t="shared" si="6"/>
        <v>#REF!</v>
      </c>
      <c r="B148" s="14">
        <v>146</v>
      </c>
      <c r="C148" s="16" t="s">
        <v>5</v>
      </c>
      <c r="D148" s="10" t="s">
        <v>21</v>
      </c>
      <c r="E148" s="22" t="s">
        <v>247</v>
      </c>
      <c r="F148" s="39" t="s">
        <v>248</v>
      </c>
      <c r="G148" s="81">
        <v>12.5</v>
      </c>
      <c r="H148" s="53">
        <v>41403</v>
      </c>
      <c r="I148" s="69">
        <v>41404</v>
      </c>
      <c r="J148" s="68">
        <v>41439</v>
      </c>
      <c r="K148" s="53">
        <v>41465</v>
      </c>
      <c r="L148" s="136">
        <v>16.399999999999999</v>
      </c>
      <c r="M148" s="11"/>
    </row>
    <row r="149" spans="1:13" x14ac:dyDescent="0.3">
      <c r="A149" s="14" t="e">
        <f t="shared" si="6"/>
        <v>#REF!</v>
      </c>
      <c r="B149" s="14">
        <v>147</v>
      </c>
      <c r="C149" s="13" t="s">
        <v>5</v>
      </c>
      <c r="D149" s="15" t="s">
        <v>9</v>
      </c>
      <c r="E149" s="34" t="s">
        <v>242</v>
      </c>
      <c r="F149" s="38" t="s">
        <v>243</v>
      </c>
      <c r="G149" s="72">
        <v>2.4</v>
      </c>
      <c r="H149" s="53">
        <v>41403</v>
      </c>
      <c r="I149" s="73">
        <v>41404</v>
      </c>
      <c r="J149" s="96">
        <v>41439</v>
      </c>
      <c r="K149" s="53">
        <v>41463</v>
      </c>
      <c r="L149" s="136">
        <v>1.6</v>
      </c>
      <c r="M149" s="11"/>
    </row>
    <row r="150" spans="1:13" x14ac:dyDescent="0.3">
      <c r="A150" s="14" t="e">
        <f t="shared" si="6"/>
        <v>#REF!</v>
      </c>
      <c r="B150" s="14">
        <v>148</v>
      </c>
      <c r="C150" s="13" t="s">
        <v>5</v>
      </c>
      <c r="D150" s="15" t="s">
        <v>187</v>
      </c>
      <c r="E150" s="34" t="s">
        <v>261</v>
      </c>
      <c r="F150" s="38" t="s">
        <v>265</v>
      </c>
      <c r="G150" s="72">
        <v>13.4</v>
      </c>
      <c r="H150" s="53">
        <v>41403</v>
      </c>
      <c r="I150" s="73">
        <v>41404</v>
      </c>
      <c r="J150" s="96">
        <v>41439</v>
      </c>
      <c r="K150" s="53">
        <v>41495</v>
      </c>
      <c r="L150" s="136">
        <v>17.3</v>
      </c>
      <c r="M150" s="11"/>
    </row>
    <row r="151" spans="1:13" x14ac:dyDescent="0.3">
      <c r="A151" s="14" t="e">
        <f t="shared" si="6"/>
        <v>#REF!</v>
      </c>
      <c r="B151" s="14">
        <v>149</v>
      </c>
      <c r="C151" s="16" t="s">
        <v>5</v>
      </c>
      <c r="D151" s="10" t="s">
        <v>234</v>
      </c>
      <c r="E151" s="22">
        <v>78317</v>
      </c>
      <c r="F151" s="39" t="s">
        <v>235</v>
      </c>
      <c r="G151" s="81">
        <v>2.2000000000000002</v>
      </c>
      <c r="H151" s="53">
        <v>41403</v>
      </c>
      <c r="I151" s="69">
        <v>41404</v>
      </c>
      <c r="J151" s="68">
        <v>41439</v>
      </c>
      <c r="K151" s="53">
        <v>41464</v>
      </c>
      <c r="L151" s="136">
        <v>2.6</v>
      </c>
      <c r="M151" s="11"/>
    </row>
    <row r="152" spans="1:13" x14ac:dyDescent="0.3">
      <c r="A152" s="14" t="e">
        <f t="shared" si="6"/>
        <v>#REF!</v>
      </c>
      <c r="B152" s="14">
        <v>150</v>
      </c>
      <c r="C152" s="16" t="s">
        <v>5</v>
      </c>
      <c r="D152" s="10" t="s">
        <v>233</v>
      </c>
      <c r="E152" s="22">
        <v>78305</v>
      </c>
      <c r="F152" s="39" t="s">
        <v>232</v>
      </c>
      <c r="G152" s="81">
        <v>3</v>
      </c>
      <c r="H152" s="53">
        <v>41403</v>
      </c>
      <c r="I152" s="69">
        <v>41404</v>
      </c>
      <c r="J152" s="68">
        <v>41439</v>
      </c>
      <c r="K152" s="53">
        <v>41464</v>
      </c>
      <c r="L152" s="136">
        <v>2.4</v>
      </c>
      <c r="M152" s="11"/>
    </row>
    <row r="153" spans="1:13" s="23" customFormat="1" ht="17.25" customHeight="1" x14ac:dyDescent="0.3">
      <c r="A153" s="14" t="e">
        <f t="shared" si="6"/>
        <v>#REF!</v>
      </c>
      <c r="B153" s="14">
        <v>151</v>
      </c>
      <c r="C153" s="16" t="s">
        <v>5</v>
      </c>
      <c r="D153" s="10" t="s">
        <v>238</v>
      </c>
      <c r="E153" s="22">
        <v>78287</v>
      </c>
      <c r="F153" s="39" t="s">
        <v>237</v>
      </c>
      <c r="G153" s="81">
        <v>2.6</v>
      </c>
      <c r="H153" s="53">
        <v>41403</v>
      </c>
      <c r="I153" s="69">
        <v>41404</v>
      </c>
      <c r="J153" s="68">
        <v>41439</v>
      </c>
      <c r="K153" s="53">
        <v>41464</v>
      </c>
      <c r="L153" s="136">
        <v>2.6</v>
      </c>
      <c r="M153" s="11"/>
    </row>
    <row r="154" spans="1:13" s="23" customFormat="1" ht="15" customHeight="1" x14ac:dyDescent="0.3">
      <c r="A154" s="14" t="e">
        <f t="shared" si="6"/>
        <v>#REF!</v>
      </c>
      <c r="B154" s="14">
        <v>152</v>
      </c>
      <c r="C154" s="13" t="s">
        <v>5</v>
      </c>
      <c r="D154" s="15" t="s">
        <v>32</v>
      </c>
      <c r="E154" s="34">
        <v>78258</v>
      </c>
      <c r="F154" s="38" t="s">
        <v>236</v>
      </c>
      <c r="G154" s="72">
        <v>10</v>
      </c>
      <c r="H154" s="53">
        <v>41403</v>
      </c>
      <c r="I154" s="73">
        <v>41474</v>
      </c>
      <c r="J154" s="96">
        <v>41488</v>
      </c>
      <c r="K154" s="53">
        <v>41516</v>
      </c>
      <c r="L154" s="136">
        <v>7.9</v>
      </c>
      <c r="M154" s="11"/>
    </row>
    <row r="155" spans="1:13" x14ac:dyDescent="0.3">
      <c r="A155" s="14" t="e">
        <f t="shared" si="6"/>
        <v>#REF!</v>
      </c>
      <c r="B155" s="14">
        <v>153</v>
      </c>
      <c r="C155" s="13" t="s">
        <v>5</v>
      </c>
      <c r="D155" s="10" t="s">
        <v>9</v>
      </c>
      <c r="E155" s="22">
        <v>76850</v>
      </c>
      <c r="F155" s="39" t="s">
        <v>239</v>
      </c>
      <c r="G155" s="81">
        <v>12.2</v>
      </c>
      <c r="H155" s="53">
        <v>41403</v>
      </c>
      <c r="I155" s="69">
        <v>41404</v>
      </c>
      <c r="J155" s="68">
        <v>41439</v>
      </c>
      <c r="K155" s="53">
        <v>41465</v>
      </c>
      <c r="L155" s="136">
        <v>3.6</v>
      </c>
      <c r="M155" s="11"/>
    </row>
    <row r="156" spans="1:13" x14ac:dyDescent="0.3">
      <c r="A156" s="14" t="e">
        <f t="shared" si="6"/>
        <v>#REF!</v>
      </c>
      <c r="B156" s="14">
        <v>154</v>
      </c>
      <c r="C156" s="16" t="s">
        <v>5</v>
      </c>
      <c r="D156" s="10" t="s">
        <v>82</v>
      </c>
      <c r="E156" s="22">
        <v>74537</v>
      </c>
      <c r="F156" s="39" t="s">
        <v>136</v>
      </c>
      <c r="G156" s="81">
        <v>5.5</v>
      </c>
      <c r="H156" s="53">
        <v>41403</v>
      </c>
      <c r="I156" s="69">
        <v>41404</v>
      </c>
      <c r="J156" s="68">
        <v>41439</v>
      </c>
      <c r="K156" s="53">
        <v>41464</v>
      </c>
      <c r="L156" s="136">
        <v>5.5</v>
      </c>
      <c r="M156" s="11"/>
    </row>
    <row r="157" spans="1:13" x14ac:dyDescent="0.3">
      <c r="A157" s="14" t="e">
        <f t="shared" si="6"/>
        <v>#REF!</v>
      </c>
      <c r="B157" s="14">
        <v>155</v>
      </c>
      <c r="C157" s="13" t="s">
        <v>5</v>
      </c>
      <c r="D157" s="10" t="s">
        <v>256</v>
      </c>
      <c r="E157" s="22">
        <v>74474</v>
      </c>
      <c r="F157" s="39" t="s">
        <v>259</v>
      </c>
      <c r="G157" s="87">
        <v>4.3</v>
      </c>
      <c r="H157" s="53">
        <v>41403</v>
      </c>
      <c r="I157" s="69">
        <v>41404</v>
      </c>
      <c r="J157" s="68">
        <v>41439</v>
      </c>
      <c r="K157" s="53">
        <v>41463</v>
      </c>
      <c r="L157" s="136">
        <v>3.1</v>
      </c>
      <c r="M157" s="11"/>
    </row>
    <row r="158" spans="1:13" s="23" customFormat="1" x14ac:dyDescent="0.3">
      <c r="A158" s="14" t="e">
        <f t="shared" si="6"/>
        <v>#REF!</v>
      </c>
      <c r="B158" s="14">
        <v>156</v>
      </c>
      <c r="C158" s="16" t="s">
        <v>5</v>
      </c>
      <c r="D158" s="10" t="s">
        <v>257</v>
      </c>
      <c r="E158" s="22">
        <v>74409</v>
      </c>
      <c r="F158" s="39" t="s">
        <v>258</v>
      </c>
      <c r="G158" s="81">
        <v>4.8</v>
      </c>
      <c r="H158" s="53">
        <v>41403</v>
      </c>
      <c r="I158" s="69">
        <v>41404</v>
      </c>
      <c r="J158" s="68">
        <v>41439</v>
      </c>
      <c r="K158" s="53">
        <v>41463</v>
      </c>
      <c r="L158" s="136">
        <v>4.5</v>
      </c>
      <c r="M158" s="11"/>
    </row>
    <row r="159" spans="1:13" s="23" customFormat="1" ht="15" customHeight="1" x14ac:dyDescent="0.3">
      <c r="A159" s="14" t="e">
        <f t="shared" si="6"/>
        <v>#REF!</v>
      </c>
      <c r="B159" s="14">
        <v>157</v>
      </c>
      <c r="C159" s="16" t="s">
        <v>5</v>
      </c>
      <c r="D159" s="10" t="s">
        <v>95</v>
      </c>
      <c r="E159" s="22">
        <v>70700</v>
      </c>
      <c r="F159" s="39" t="s">
        <v>262</v>
      </c>
      <c r="G159" s="81">
        <v>5.5</v>
      </c>
      <c r="H159" s="53">
        <v>41403</v>
      </c>
      <c r="I159" s="69">
        <v>41404</v>
      </c>
      <c r="J159" s="68">
        <v>41439</v>
      </c>
      <c r="K159" s="53">
        <v>41463</v>
      </c>
      <c r="L159" s="136">
        <v>4.3</v>
      </c>
      <c r="M159" s="11"/>
    </row>
    <row r="160" spans="1:13" x14ac:dyDescent="0.3">
      <c r="A160" s="14" t="e">
        <f t="shared" si="6"/>
        <v>#REF!</v>
      </c>
      <c r="B160" s="14">
        <v>158</v>
      </c>
      <c r="C160" s="16" t="s">
        <v>5</v>
      </c>
      <c r="D160" s="10" t="s">
        <v>161</v>
      </c>
      <c r="E160" s="22">
        <v>68757</v>
      </c>
      <c r="F160" s="39" t="s">
        <v>249</v>
      </c>
      <c r="G160" s="52">
        <v>2.2999999999999998</v>
      </c>
      <c r="H160" s="53">
        <v>41403</v>
      </c>
      <c r="I160" s="69">
        <v>41404</v>
      </c>
      <c r="J160" s="68">
        <v>41439</v>
      </c>
      <c r="K160" s="53">
        <v>41463</v>
      </c>
      <c r="L160" s="136">
        <v>2.2999999999999998</v>
      </c>
      <c r="M160" s="11"/>
    </row>
    <row r="161" spans="1:13" x14ac:dyDescent="0.3">
      <c r="A161" s="14" t="e">
        <f t="shared" si="6"/>
        <v>#REF!</v>
      </c>
      <c r="B161" s="14">
        <v>159</v>
      </c>
      <c r="C161" s="16" t="s">
        <v>5</v>
      </c>
      <c r="D161" s="10" t="s">
        <v>66</v>
      </c>
      <c r="E161" s="22">
        <v>68614</v>
      </c>
      <c r="F161" s="39" t="s">
        <v>245</v>
      </c>
      <c r="G161" s="81">
        <v>4.2</v>
      </c>
      <c r="H161" s="53">
        <v>41403</v>
      </c>
      <c r="I161" s="69">
        <v>41474</v>
      </c>
      <c r="J161" s="68">
        <v>41488</v>
      </c>
      <c r="K161" s="53">
        <v>41661</v>
      </c>
      <c r="L161" s="136">
        <v>3.1</v>
      </c>
      <c r="M161" s="11"/>
    </row>
    <row r="162" spans="1:13" x14ac:dyDescent="0.3">
      <c r="A162" s="14" t="e">
        <f t="shared" si="6"/>
        <v>#REF!</v>
      </c>
      <c r="B162" s="14">
        <v>160</v>
      </c>
      <c r="C162" s="16" t="s">
        <v>5</v>
      </c>
      <c r="D162" s="10" t="s">
        <v>297</v>
      </c>
      <c r="E162" s="22">
        <v>66942</v>
      </c>
      <c r="F162" s="39" t="s">
        <v>253</v>
      </c>
      <c r="G162" s="81">
        <v>5.8</v>
      </c>
      <c r="H162" s="53">
        <v>41403</v>
      </c>
      <c r="I162" s="69">
        <v>41404</v>
      </c>
      <c r="J162" s="68">
        <v>41439</v>
      </c>
      <c r="K162" s="53">
        <v>41463</v>
      </c>
      <c r="L162" s="136">
        <v>6</v>
      </c>
      <c r="M162" s="11"/>
    </row>
    <row r="163" spans="1:13" x14ac:dyDescent="0.3">
      <c r="A163" s="14" t="e">
        <f t="shared" si="6"/>
        <v>#REF!</v>
      </c>
      <c r="B163" s="14">
        <v>161</v>
      </c>
      <c r="C163" s="13" t="s">
        <v>5</v>
      </c>
      <c r="D163" s="10" t="s">
        <v>7</v>
      </c>
      <c r="E163" s="22" t="s">
        <v>240</v>
      </c>
      <c r="F163" s="38" t="s">
        <v>241</v>
      </c>
      <c r="G163" s="72"/>
      <c r="H163" s="53">
        <v>41403</v>
      </c>
      <c r="I163" s="69">
        <v>41404</v>
      </c>
      <c r="J163" s="68">
        <v>41439</v>
      </c>
      <c r="K163" s="53">
        <v>41463</v>
      </c>
      <c r="L163" s="136">
        <v>1.8</v>
      </c>
      <c r="M163" s="11"/>
    </row>
    <row r="164" spans="1:13" ht="27.6" x14ac:dyDescent="0.3">
      <c r="A164" s="14" t="e">
        <f t="shared" si="6"/>
        <v>#REF!</v>
      </c>
      <c r="B164" s="14">
        <v>162</v>
      </c>
      <c r="C164" s="29" t="s">
        <v>5</v>
      </c>
      <c r="D164" s="25" t="s">
        <v>7</v>
      </c>
      <c r="E164" s="35" t="s">
        <v>428</v>
      </c>
      <c r="F164" s="39" t="s">
        <v>679</v>
      </c>
      <c r="G164" s="67">
        <v>2.2000000000000002</v>
      </c>
      <c r="H164" s="53">
        <v>41403</v>
      </c>
      <c r="I164" s="71">
        <v>41404</v>
      </c>
      <c r="J164" s="93">
        <v>41439</v>
      </c>
      <c r="K164" s="53">
        <v>41463</v>
      </c>
      <c r="L164" s="134">
        <v>1.7</v>
      </c>
      <c r="M164" s="11"/>
    </row>
    <row r="165" spans="1:13" x14ac:dyDescent="0.3">
      <c r="A165" s="14" t="e">
        <f t="shared" si="6"/>
        <v>#REF!</v>
      </c>
      <c r="B165" s="14">
        <v>163</v>
      </c>
      <c r="C165" s="13" t="s">
        <v>5</v>
      </c>
      <c r="D165" s="10" t="s">
        <v>210</v>
      </c>
      <c r="E165" s="22" t="s">
        <v>244</v>
      </c>
      <c r="F165" s="39" t="s">
        <v>267</v>
      </c>
      <c r="G165" s="81"/>
      <c r="H165" s="53">
        <v>41403</v>
      </c>
      <c r="I165" s="69">
        <v>41404</v>
      </c>
      <c r="J165" s="68">
        <v>41439</v>
      </c>
      <c r="K165" s="53">
        <v>41464</v>
      </c>
      <c r="L165" s="136">
        <v>3.6</v>
      </c>
      <c r="M165" s="11"/>
    </row>
    <row r="166" spans="1:13" x14ac:dyDescent="0.3">
      <c r="A166" s="14" t="e">
        <f t="shared" si="6"/>
        <v>#REF!</v>
      </c>
      <c r="B166" s="14">
        <v>164</v>
      </c>
      <c r="C166" s="13" t="s">
        <v>5</v>
      </c>
      <c r="D166" s="10" t="s">
        <v>263</v>
      </c>
      <c r="E166" s="22" t="s">
        <v>260</v>
      </c>
      <c r="F166" s="39" t="s">
        <v>264</v>
      </c>
      <c r="G166" s="81"/>
      <c r="H166" s="53">
        <v>41403</v>
      </c>
      <c r="I166" s="69">
        <v>41404</v>
      </c>
      <c r="J166" s="68">
        <v>41439</v>
      </c>
      <c r="K166" s="53">
        <v>41472</v>
      </c>
      <c r="L166" s="136">
        <v>3.6</v>
      </c>
      <c r="M166" s="11"/>
    </row>
    <row r="167" spans="1:13" x14ac:dyDescent="0.3">
      <c r="A167" s="14" t="e">
        <f t="shared" si="6"/>
        <v>#REF!</v>
      </c>
      <c r="B167" s="14">
        <v>165</v>
      </c>
      <c r="C167" s="13" t="s">
        <v>5</v>
      </c>
      <c r="D167" s="10" t="s">
        <v>20</v>
      </c>
      <c r="E167" s="22" t="s">
        <v>59</v>
      </c>
      <c r="F167" s="39" t="s">
        <v>131</v>
      </c>
      <c r="G167" s="52">
        <v>17.100000000000001</v>
      </c>
      <c r="H167" s="53">
        <v>41403</v>
      </c>
      <c r="I167" s="69">
        <v>41404</v>
      </c>
      <c r="J167" s="68">
        <v>41439</v>
      </c>
      <c r="K167" s="53">
        <v>41464</v>
      </c>
      <c r="L167" s="132">
        <v>18.399999999999999</v>
      </c>
      <c r="M167" s="11"/>
    </row>
    <row r="168" spans="1:13" ht="27.6" x14ac:dyDescent="0.3">
      <c r="A168" s="14" t="e">
        <f t="shared" si="6"/>
        <v>#REF!</v>
      </c>
      <c r="B168" s="14">
        <v>166</v>
      </c>
      <c r="C168" s="16" t="s">
        <v>5</v>
      </c>
      <c r="D168" s="10" t="s">
        <v>21</v>
      </c>
      <c r="E168" s="22" t="s">
        <v>270</v>
      </c>
      <c r="F168" s="39" t="s">
        <v>271</v>
      </c>
      <c r="G168" s="52">
        <v>15.1</v>
      </c>
      <c r="H168" s="53">
        <v>41442</v>
      </c>
      <c r="I168" s="69">
        <v>41474</v>
      </c>
      <c r="J168" s="68">
        <v>41488</v>
      </c>
      <c r="K168" s="53">
        <v>41508</v>
      </c>
      <c r="L168" s="132">
        <v>18.5</v>
      </c>
      <c r="M168" s="11"/>
    </row>
    <row r="169" spans="1:13" x14ac:dyDescent="0.3">
      <c r="A169" s="14" t="e">
        <f t="shared" si="6"/>
        <v>#REF!</v>
      </c>
      <c r="B169" s="14">
        <v>167</v>
      </c>
      <c r="C169" s="16" t="s">
        <v>5</v>
      </c>
      <c r="D169" s="10" t="s">
        <v>272</v>
      </c>
      <c r="E169" s="22">
        <v>74295</v>
      </c>
      <c r="F169" s="39" t="s">
        <v>273</v>
      </c>
      <c r="G169" s="52">
        <v>60.5</v>
      </c>
      <c r="H169" s="53">
        <v>41442</v>
      </c>
      <c r="I169" s="69">
        <v>41502</v>
      </c>
      <c r="J169" s="68">
        <v>41537</v>
      </c>
      <c r="K169" s="53">
        <v>41582</v>
      </c>
      <c r="L169" s="132">
        <v>61.6</v>
      </c>
      <c r="M169" s="11"/>
    </row>
    <row r="170" spans="1:13" x14ac:dyDescent="0.3">
      <c r="A170" s="14" t="e">
        <f t="shared" si="6"/>
        <v>#REF!</v>
      </c>
      <c r="B170" s="14">
        <v>168</v>
      </c>
      <c r="C170" s="16" t="s">
        <v>5</v>
      </c>
      <c r="D170" s="10" t="s">
        <v>187</v>
      </c>
      <c r="E170" s="22" t="s">
        <v>660</v>
      </c>
      <c r="F170" s="39" t="s">
        <v>276</v>
      </c>
      <c r="G170" s="81">
        <v>13</v>
      </c>
      <c r="H170" s="53">
        <v>41442</v>
      </c>
      <c r="I170" s="69">
        <v>41453</v>
      </c>
      <c r="J170" s="68">
        <v>41488</v>
      </c>
      <c r="K170" s="53">
        <v>41508</v>
      </c>
      <c r="L170" s="132">
        <v>12</v>
      </c>
      <c r="M170" s="11"/>
    </row>
    <row r="171" spans="1:13" x14ac:dyDescent="0.3">
      <c r="A171" s="14" t="e">
        <f t="shared" si="6"/>
        <v>#REF!</v>
      </c>
      <c r="B171" s="14">
        <v>169</v>
      </c>
      <c r="C171" s="16" t="s">
        <v>5</v>
      </c>
      <c r="D171" s="10" t="s">
        <v>24</v>
      </c>
      <c r="E171" s="108">
        <v>64988</v>
      </c>
      <c r="F171" s="39" t="s">
        <v>274</v>
      </c>
      <c r="G171" s="81">
        <v>22</v>
      </c>
      <c r="H171" s="53">
        <v>41442</v>
      </c>
      <c r="I171" s="69">
        <v>41453</v>
      </c>
      <c r="J171" s="68">
        <v>41488</v>
      </c>
      <c r="K171" s="53">
        <v>41674</v>
      </c>
      <c r="L171" s="136">
        <v>28</v>
      </c>
      <c r="M171" s="11"/>
    </row>
    <row r="172" spans="1:13" x14ac:dyDescent="0.3">
      <c r="A172" s="14" t="e">
        <f t="shared" si="6"/>
        <v>#REF!</v>
      </c>
      <c r="B172" s="14">
        <v>170</v>
      </c>
      <c r="C172" s="13" t="s">
        <v>5</v>
      </c>
      <c r="D172" s="15" t="s">
        <v>14</v>
      </c>
      <c r="E172" s="34" t="s">
        <v>268</v>
      </c>
      <c r="F172" s="38" t="s">
        <v>275</v>
      </c>
      <c r="G172" s="75">
        <v>5</v>
      </c>
      <c r="H172" s="53">
        <v>41464</v>
      </c>
      <c r="I172" s="69">
        <v>41474</v>
      </c>
      <c r="J172" s="68">
        <v>41488</v>
      </c>
      <c r="K172" s="53">
        <v>41533</v>
      </c>
      <c r="L172" s="136">
        <v>6.2</v>
      </c>
      <c r="M172" s="11"/>
    </row>
    <row r="173" spans="1:13" x14ac:dyDescent="0.3">
      <c r="A173" s="14" t="e">
        <f t="shared" si="6"/>
        <v>#REF!</v>
      </c>
      <c r="B173" s="14">
        <v>171</v>
      </c>
      <c r="C173" s="16" t="s">
        <v>5</v>
      </c>
      <c r="D173" s="10" t="s">
        <v>284</v>
      </c>
      <c r="E173" s="22" t="s">
        <v>281</v>
      </c>
      <c r="F173" s="39" t="s">
        <v>283</v>
      </c>
      <c r="G173" s="81">
        <v>3.9</v>
      </c>
      <c r="H173" s="53">
        <v>41494</v>
      </c>
      <c r="I173" s="69">
        <v>41502</v>
      </c>
      <c r="J173" s="68">
        <v>41537</v>
      </c>
      <c r="K173" s="53">
        <v>41558</v>
      </c>
      <c r="L173" s="136">
        <v>4.0999999999999996</v>
      </c>
      <c r="M173" s="11"/>
    </row>
    <row r="174" spans="1:13" x14ac:dyDescent="0.3">
      <c r="A174" s="14" t="e">
        <f t="shared" si="6"/>
        <v>#REF!</v>
      </c>
      <c r="B174" s="14">
        <v>172</v>
      </c>
      <c r="C174" s="16" t="s">
        <v>5</v>
      </c>
      <c r="D174" s="10" t="s">
        <v>14</v>
      </c>
      <c r="E174" s="22" t="s">
        <v>280</v>
      </c>
      <c r="F174" s="39" t="s">
        <v>285</v>
      </c>
      <c r="G174" s="81">
        <v>2.5</v>
      </c>
      <c r="H174" s="53">
        <v>41494</v>
      </c>
      <c r="I174" s="69">
        <v>41502</v>
      </c>
      <c r="J174" s="68">
        <v>41537</v>
      </c>
      <c r="K174" s="53">
        <v>41579</v>
      </c>
      <c r="L174" s="132">
        <v>1.3</v>
      </c>
      <c r="M174" s="11"/>
    </row>
    <row r="175" spans="1:13" x14ac:dyDescent="0.3">
      <c r="A175" s="14" t="e">
        <f t="shared" si="6"/>
        <v>#REF!</v>
      </c>
      <c r="B175" s="14">
        <v>173</v>
      </c>
      <c r="C175" s="13" t="s">
        <v>5</v>
      </c>
      <c r="D175" s="15" t="s">
        <v>14</v>
      </c>
      <c r="E175" s="34" t="s">
        <v>255</v>
      </c>
      <c r="F175" s="38" t="s">
        <v>286</v>
      </c>
      <c r="G175" s="72">
        <v>11</v>
      </c>
      <c r="H175" s="53">
        <v>41494</v>
      </c>
      <c r="I175" s="73">
        <v>41551</v>
      </c>
      <c r="J175" s="96">
        <v>41586</v>
      </c>
      <c r="K175" s="77">
        <v>41649</v>
      </c>
      <c r="L175" s="136">
        <v>16.2</v>
      </c>
      <c r="M175" s="11"/>
    </row>
    <row r="176" spans="1:13" x14ac:dyDescent="0.3">
      <c r="A176" s="14" t="e">
        <f t="shared" ref="A176:A207" si="7">A175+1</f>
        <v>#REF!</v>
      </c>
      <c r="B176" s="14">
        <v>174</v>
      </c>
      <c r="C176" s="13" t="s">
        <v>5</v>
      </c>
      <c r="D176" s="15" t="s">
        <v>21</v>
      </c>
      <c r="E176" s="34" t="s">
        <v>279</v>
      </c>
      <c r="F176" s="38" t="s">
        <v>287</v>
      </c>
      <c r="G176" s="72">
        <v>2.2000000000000002</v>
      </c>
      <c r="H176" s="53">
        <v>41494</v>
      </c>
      <c r="I176" s="73">
        <v>41551</v>
      </c>
      <c r="J176" s="96">
        <v>41586</v>
      </c>
      <c r="K176" s="53">
        <v>41618</v>
      </c>
      <c r="L176" s="132">
        <v>2.2999999999999998</v>
      </c>
      <c r="M176" s="11"/>
    </row>
    <row r="177" spans="1:13" x14ac:dyDescent="0.3">
      <c r="A177" s="14" t="e">
        <f t="shared" si="7"/>
        <v>#REF!</v>
      </c>
      <c r="B177" s="14">
        <v>175</v>
      </c>
      <c r="C177" s="29" t="s">
        <v>5</v>
      </c>
      <c r="D177" s="25" t="s">
        <v>21</v>
      </c>
      <c r="E177" s="35" t="s">
        <v>574</v>
      </c>
      <c r="F177" s="45" t="s">
        <v>591</v>
      </c>
      <c r="G177" s="70">
        <v>61.8</v>
      </c>
      <c r="H177" s="53">
        <v>41494</v>
      </c>
      <c r="I177" s="71">
        <v>41991</v>
      </c>
      <c r="J177" s="91">
        <v>42034</v>
      </c>
      <c r="K177" s="79">
        <v>42082</v>
      </c>
      <c r="L177" s="134">
        <v>73.900000000000006</v>
      </c>
      <c r="M177" s="11"/>
    </row>
    <row r="178" spans="1:13" x14ac:dyDescent="0.3">
      <c r="A178" s="14" t="e">
        <f t="shared" si="7"/>
        <v>#REF!</v>
      </c>
      <c r="B178" s="14">
        <v>176</v>
      </c>
      <c r="C178" s="13" t="s">
        <v>5</v>
      </c>
      <c r="D178" s="10" t="s">
        <v>289</v>
      </c>
      <c r="E178" s="22" t="s">
        <v>277</v>
      </c>
      <c r="F178" s="39" t="s">
        <v>328</v>
      </c>
      <c r="G178" s="52">
        <v>6.5</v>
      </c>
      <c r="H178" s="53">
        <v>41494</v>
      </c>
      <c r="I178" s="69">
        <v>41502</v>
      </c>
      <c r="J178" s="68">
        <v>41537</v>
      </c>
      <c r="K178" s="53">
        <v>41558</v>
      </c>
      <c r="L178" s="132">
        <v>7.4</v>
      </c>
      <c r="M178" s="11"/>
    </row>
    <row r="179" spans="1:13" x14ac:dyDescent="0.3">
      <c r="A179" s="14" t="e">
        <f t="shared" si="7"/>
        <v>#REF!</v>
      </c>
      <c r="B179" s="14">
        <v>177</v>
      </c>
      <c r="C179" s="13" t="s">
        <v>5</v>
      </c>
      <c r="D179" s="15" t="s">
        <v>91</v>
      </c>
      <c r="E179" s="34">
        <v>72501</v>
      </c>
      <c r="F179" s="38" t="s">
        <v>282</v>
      </c>
      <c r="G179" s="72">
        <v>9</v>
      </c>
      <c r="H179" s="53">
        <v>41494</v>
      </c>
      <c r="I179" s="73">
        <v>41502</v>
      </c>
      <c r="J179" s="96">
        <v>41537</v>
      </c>
      <c r="K179" s="53">
        <v>41701</v>
      </c>
      <c r="L179" s="132">
        <v>9.6999999999999993</v>
      </c>
      <c r="M179" s="11"/>
    </row>
    <row r="180" spans="1:13" x14ac:dyDescent="0.3">
      <c r="A180" s="14" t="e">
        <f t="shared" si="7"/>
        <v>#REF!</v>
      </c>
      <c r="B180" s="14">
        <v>178</v>
      </c>
      <c r="C180" s="13" t="s">
        <v>5</v>
      </c>
      <c r="D180" s="15" t="s">
        <v>353</v>
      </c>
      <c r="E180" s="34" t="s">
        <v>354</v>
      </c>
      <c r="F180" s="38" t="s">
        <v>355</v>
      </c>
      <c r="G180" s="72">
        <v>16.399999999999999</v>
      </c>
      <c r="H180" s="77">
        <v>41543</v>
      </c>
      <c r="I180" s="73">
        <v>41551</v>
      </c>
      <c r="J180" s="96">
        <v>41586</v>
      </c>
      <c r="K180" s="53">
        <v>41991</v>
      </c>
      <c r="L180" s="136">
        <v>15.3</v>
      </c>
      <c r="M180" s="10"/>
    </row>
    <row r="181" spans="1:13" x14ac:dyDescent="0.3">
      <c r="A181" s="14" t="e">
        <f t="shared" si="7"/>
        <v>#REF!</v>
      </c>
      <c r="B181" s="14">
        <v>179</v>
      </c>
      <c r="C181" s="113" t="s">
        <v>5</v>
      </c>
      <c r="D181" s="114" t="s">
        <v>85</v>
      </c>
      <c r="E181" s="115" t="s">
        <v>351</v>
      </c>
      <c r="F181" s="116" t="s">
        <v>352</v>
      </c>
      <c r="G181" s="121">
        <v>2.1</v>
      </c>
      <c r="H181" s="77">
        <v>41543</v>
      </c>
      <c r="I181" s="92">
        <v>41551</v>
      </c>
      <c r="J181" s="125">
        <v>41586</v>
      </c>
      <c r="K181" s="53">
        <v>41618</v>
      </c>
      <c r="L181" s="136">
        <v>1.9</v>
      </c>
      <c r="M181" s="10"/>
    </row>
    <row r="182" spans="1:13" x14ac:dyDescent="0.3">
      <c r="A182" s="14" t="e">
        <f t="shared" si="7"/>
        <v>#REF!</v>
      </c>
      <c r="B182" s="14">
        <v>180</v>
      </c>
      <c r="C182" s="113" t="s">
        <v>5</v>
      </c>
      <c r="D182" s="114" t="s">
        <v>13</v>
      </c>
      <c r="E182" s="115" t="s">
        <v>350</v>
      </c>
      <c r="F182" s="116" t="s">
        <v>112</v>
      </c>
      <c r="G182" s="121">
        <v>35.6</v>
      </c>
      <c r="H182" s="53">
        <v>41543</v>
      </c>
      <c r="I182" s="92">
        <v>41551</v>
      </c>
      <c r="J182" s="125">
        <v>41586</v>
      </c>
      <c r="K182" s="53">
        <v>41631</v>
      </c>
      <c r="L182" s="136">
        <v>38.4</v>
      </c>
      <c r="M182" s="10"/>
    </row>
    <row r="183" spans="1:13" x14ac:dyDescent="0.3">
      <c r="A183" s="14" t="e">
        <f t="shared" si="7"/>
        <v>#REF!</v>
      </c>
      <c r="B183" s="14">
        <v>181</v>
      </c>
      <c r="C183" s="13" t="s">
        <v>5</v>
      </c>
      <c r="D183" s="10" t="s">
        <v>24</v>
      </c>
      <c r="E183" s="22" t="s">
        <v>348</v>
      </c>
      <c r="F183" s="39" t="s">
        <v>349</v>
      </c>
      <c r="G183" s="81">
        <v>5.6</v>
      </c>
      <c r="H183" s="53">
        <v>41543</v>
      </c>
      <c r="I183" s="69">
        <v>41663</v>
      </c>
      <c r="J183" s="122">
        <v>41698</v>
      </c>
      <c r="K183" s="53">
        <v>41760</v>
      </c>
      <c r="L183" s="136">
        <v>5.9</v>
      </c>
      <c r="M183" s="10"/>
    </row>
    <row r="184" spans="1:13" x14ac:dyDescent="0.3">
      <c r="A184" s="14" t="e">
        <f t="shared" si="7"/>
        <v>#REF!</v>
      </c>
      <c r="B184" s="14">
        <v>182</v>
      </c>
      <c r="C184" s="13" t="s">
        <v>5</v>
      </c>
      <c r="D184" s="15" t="s">
        <v>24</v>
      </c>
      <c r="E184" s="34" t="s">
        <v>344</v>
      </c>
      <c r="F184" s="38" t="s">
        <v>345</v>
      </c>
      <c r="G184" s="75">
        <v>27</v>
      </c>
      <c r="H184" s="53">
        <v>41543</v>
      </c>
      <c r="I184" s="73">
        <v>41551</v>
      </c>
      <c r="J184" s="96">
        <v>41586</v>
      </c>
      <c r="K184" s="53">
        <v>41628</v>
      </c>
      <c r="L184" s="136">
        <v>20.8</v>
      </c>
      <c r="M184" s="10"/>
    </row>
    <row r="185" spans="1:13" x14ac:dyDescent="0.3">
      <c r="A185" s="14" t="e">
        <f t="shared" si="7"/>
        <v>#REF!</v>
      </c>
      <c r="B185" s="14">
        <v>183</v>
      </c>
      <c r="C185" s="13" t="s">
        <v>5</v>
      </c>
      <c r="D185" s="15" t="s">
        <v>21</v>
      </c>
      <c r="E185" s="34" t="s">
        <v>342</v>
      </c>
      <c r="F185" s="38" t="s">
        <v>343</v>
      </c>
      <c r="G185" s="72">
        <v>25</v>
      </c>
      <c r="H185" s="53">
        <v>41543</v>
      </c>
      <c r="I185" s="73">
        <v>41551</v>
      </c>
      <c r="J185" s="96">
        <v>41586</v>
      </c>
      <c r="K185" s="53">
        <v>41618</v>
      </c>
      <c r="L185" s="136">
        <v>42.6</v>
      </c>
      <c r="M185" s="10"/>
    </row>
    <row r="186" spans="1:13" x14ac:dyDescent="0.3">
      <c r="A186" s="14" t="e">
        <f t="shared" si="7"/>
        <v>#REF!</v>
      </c>
      <c r="B186" s="14">
        <v>184</v>
      </c>
      <c r="C186" s="13" t="s">
        <v>5</v>
      </c>
      <c r="D186" s="10" t="s">
        <v>53</v>
      </c>
      <c r="E186" s="22" t="s">
        <v>360</v>
      </c>
      <c r="F186" s="39" t="s">
        <v>361</v>
      </c>
      <c r="G186" s="81">
        <v>8</v>
      </c>
      <c r="H186" s="53">
        <v>41543</v>
      </c>
      <c r="I186" s="69">
        <v>41663</v>
      </c>
      <c r="J186" s="122">
        <v>41698</v>
      </c>
      <c r="K186" s="53">
        <v>41743</v>
      </c>
      <c r="L186" s="132">
        <v>5.2</v>
      </c>
      <c r="M186" s="11"/>
    </row>
    <row r="187" spans="1:13" x14ac:dyDescent="0.3">
      <c r="A187" s="14" t="e">
        <f t="shared" si="7"/>
        <v>#REF!</v>
      </c>
      <c r="B187" s="14">
        <v>185</v>
      </c>
      <c r="C187" s="13" t="s">
        <v>5</v>
      </c>
      <c r="D187" s="10" t="s">
        <v>21</v>
      </c>
      <c r="E187" s="22" t="s">
        <v>358</v>
      </c>
      <c r="F187" s="39" t="s">
        <v>359</v>
      </c>
      <c r="G187" s="81">
        <v>8.1999999999999993</v>
      </c>
      <c r="H187" s="53">
        <v>41543</v>
      </c>
      <c r="I187" s="69">
        <v>41663</v>
      </c>
      <c r="J187" s="122">
        <v>41698</v>
      </c>
      <c r="K187" s="53">
        <v>41757</v>
      </c>
      <c r="L187" s="132">
        <v>9.8000000000000007</v>
      </c>
      <c r="M187" s="10"/>
    </row>
    <row r="188" spans="1:13" x14ac:dyDescent="0.3">
      <c r="A188" s="14" t="e">
        <f t="shared" si="7"/>
        <v>#REF!</v>
      </c>
      <c r="B188" s="14">
        <v>186</v>
      </c>
      <c r="C188" s="13" t="s">
        <v>5</v>
      </c>
      <c r="D188" s="10" t="s">
        <v>57</v>
      </c>
      <c r="E188" s="22" t="s">
        <v>346</v>
      </c>
      <c r="F188" s="39" t="s">
        <v>347</v>
      </c>
      <c r="G188" s="52">
        <v>3.1</v>
      </c>
      <c r="H188" s="53">
        <v>41543</v>
      </c>
      <c r="I188" s="69">
        <v>41551</v>
      </c>
      <c r="J188" s="68">
        <v>41586</v>
      </c>
      <c r="K188" s="53">
        <v>41618</v>
      </c>
      <c r="L188" s="136">
        <v>5.2</v>
      </c>
      <c r="M188" s="10"/>
    </row>
    <row r="189" spans="1:13" x14ac:dyDescent="0.3">
      <c r="A189" s="14" t="e">
        <f t="shared" si="7"/>
        <v>#REF!</v>
      </c>
      <c r="B189" s="14">
        <v>187</v>
      </c>
      <c r="C189" s="13" t="s">
        <v>5</v>
      </c>
      <c r="D189" s="15" t="s">
        <v>66</v>
      </c>
      <c r="E189" s="34" t="s">
        <v>665</v>
      </c>
      <c r="F189" s="38" t="s">
        <v>357</v>
      </c>
      <c r="G189" s="72">
        <v>6.6</v>
      </c>
      <c r="H189" s="77">
        <v>41543</v>
      </c>
      <c r="I189" s="73">
        <v>41551</v>
      </c>
      <c r="J189" s="96">
        <v>41586</v>
      </c>
      <c r="K189" s="53">
        <v>41709</v>
      </c>
      <c r="L189" s="132">
        <v>8.1999999999999993</v>
      </c>
      <c r="M189" s="10"/>
    </row>
    <row r="190" spans="1:13" x14ac:dyDescent="0.3">
      <c r="A190" s="14" t="e">
        <f t="shared" si="7"/>
        <v>#REF!</v>
      </c>
      <c r="B190" s="14">
        <v>188</v>
      </c>
      <c r="C190" s="13" t="s">
        <v>5</v>
      </c>
      <c r="D190" s="15" t="s">
        <v>340</v>
      </c>
      <c r="E190" s="34">
        <v>72781</v>
      </c>
      <c r="F190" s="38" t="s">
        <v>341</v>
      </c>
      <c r="G190" s="72">
        <v>5</v>
      </c>
      <c r="H190" s="77">
        <v>41543</v>
      </c>
      <c r="I190" s="73">
        <v>41551</v>
      </c>
      <c r="J190" s="96">
        <v>41586</v>
      </c>
      <c r="K190" s="53">
        <v>41732</v>
      </c>
      <c r="L190" s="136">
        <v>5</v>
      </c>
      <c r="M190" s="10"/>
    </row>
    <row r="191" spans="1:13" x14ac:dyDescent="0.3">
      <c r="A191" s="14" t="e">
        <f t="shared" si="7"/>
        <v>#REF!</v>
      </c>
      <c r="B191" s="14">
        <v>189</v>
      </c>
      <c r="C191" s="13" t="s">
        <v>5</v>
      </c>
      <c r="D191" s="15" t="s">
        <v>92</v>
      </c>
      <c r="E191" s="34">
        <v>70570</v>
      </c>
      <c r="F191" s="38" t="s">
        <v>339</v>
      </c>
      <c r="G191" s="72">
        <v>13.1</v>
      </c>
      <c r="H191" s="77">
        <v>41543</v>
      </c>
      <c r="I191" s="73">
        <v>41551</v>
      </c>
      <c r="J191" s="96">
        <v>41586</v>
      </c>
      <c r="K191" s="53">
        <v>41618</v>
      </c>
      <c r="L191" s="136">
        <v>11.6</v>
      </c>
      <c r="M191" s="10"/>
    </row>
    <row r="192" spans="1:13" x14ac:dyDescent="0.3">
      <c r="A192" s="14" t="e">
        <f t="shared" si="7"/>
        <v>#REF!</v>
      </c>
      <c r="B192" s="14">
        <v>190</v>
      </c>
      <c r="C192" s="13" t="s">
        <v>5</v>
      </c>
      <c r="D192" s="15" t="s">
        <v>337</v>
      </c>
      <c r="E192" s="34">
        <v>68759</v>
      </c>
      <c r="F192" s="38" t="s">
        <v>338</v>
      </c>
      <c r="G192" s="72">
        <v>9.8000000000000007</v>
      </c>
      <c r="H192" s="77">
        <v>41543</v>
      </c>
      <c r="I192" s="73">
        <v>41551</v>
      </c>
      <c r="J192" s="96">
        <v>41586</v>
      </c>
      <c r="K192" s="53">
        <v>41618</v>
      </c>
      <c r="L192" s="136">
        <v>5.5</v>
      </c>
      <c r="M192" s="10"/>
    </row>
    <row r="193" spans="1:13" x14ac:dyDescent="0.3">
      <c r="A193" s="14" t="e">
        <f t="shared" si="7"/>
        <v>#REF!</v>
      </c>
      <c r="B193" s="14">
        <v>191</v>
      </c>
      <c r="C193" s="13" t="s">
        <v>5</v>
      </c>
      <c r="D193" s="15" t="s">
        <v>6</v>
      </c>
      <c r="E193" s="34">
        <v>66998</v>
      </c>
      <c r="F193" s="38" t="s">
        <v>336</v>
      </c>
      <c r="G193" s="72">
        <v>6.5</v>
      </c>
      <c r="H193" s="77">
        <v>41543</v>
      </c>
      <c r="I193" s="73">
        <v>41551</v>
      </c>
      <c r="J193" s="96">
        <v>41586</v>
      </c>
      <c r="K193" s="53">
        <v>41618</v>
      </c>
      <c r="L193" s="136">
        <v>5.2</v>
      </c>
      <c r="M193" s="10"/>
    </row>
    <row r="194" spans="1:13" x14ac:dyDescent="0.3">
      <c r="A194" s="14" t="e">
        <f t="shared" si="7"/>
        <v>#REF!</v>
      </c>
      <c r="B194" s="14">
        <v>192</v>
      </c>
      <c r="C194" s="13" t="s">
        <v>5</v>
      </c>
      <c r="D194" s="15" t="s">
        <v>334</v>
      </c>
      <c r="E194" s="34">
        <v>66750</v>
      </c>
      <c r="F194" s="38" t="s">
        <v>335</v>
      </c>
      <c r="G194" s="72">
        <v>24</v>
      </c>
      <c r="H194" s="77">
        <v>41543</v>
      </c>
      <c r="I194" s="73">
        <v>41551</v>
      </c>
      <c r="J194" s="96">
        <v>41586</v>
      </c>
      <c r="K194" s="53">
        <v>41626</v>
      </c>
      <c r="L194" s="136">
        <v>19.3</v>
      </c>
      <c r="M194" s="11"/>
    </row>
    <row r="195" spans="1:13" x14ac:dyDescent="0.3">
      <c r="A195" s="14" t="e">
        <f t="shared" si="7"/>
        <v>#REF!</v>
      </c>
      <c r="B195" s="14">
        <v>193</v>
      </c>
      <c r="C195" s="29" t="s">
        <v>5</v>
      </c>
      <c r="D195" s="30" t="s">
        <v>353</v>
      </c>
      <c r="E195" s="37" t="s">
        <v>367</v>
      </c>
      <c r="F195" s="45" t="s">
        <v>374</v>
      </c>
      <c r="G195" s="70">
        <v>4.2</v>
      </c>
      <c r="H195" s="79">
        <v>41604</v>
      </c>
      <c r="I195" s="86">
        <v>41614</v>
      </c>
      <c r="J195" s="96">
        <v>41656</v>
      </c>
      <c r="K195" s="79">
        <v>41701</v>
      </c>
      <c r="L195" s="134">
        <v>4.9000000000000004</v>
      </c>
      <c r="M195" s="10"/>
    </row>
    <row r="196" spans="1:13" x14ac:dyDescent="0.3">
      <c r="A196" s="14" t="e">
        <f t="shared" si="7"/>
        <v>#REF!</v>
      </c>
      <c r="B196" s="14">
        <v>194</v>
      </c>
      <c r="C196" s="29" t="s">
        <v>5</v>
      </c>
      <c r="D196" s="30" t="s">
        <v>353</v>
      </c>
      <c r="E196" s="37" t="s">
        <v>366</v>
      </c>
      <c r="F196" s="45" t="s">
        <v>373</v>
      </c>
      <c r="G196" s="70">
        <v>4.2</v>
      </c>
      <c r="H196" s="79">
        <v>41604</v>
      </c>
      <c r="I196" s="86">
        <v>41614</v>
      </c>
      <c r="J196" s="96">
        <v>41656</v>
      </c>
      <c r="K196" s="79">
        <v>41701</v>
      </c>
      <c r="L196" s="134">
        <v>4.88</v>
      </c>
      <c r="M196" s="10"/>
    </row>
    <row r="197" spans="1:13" x14ac:dyDescent="0.3">
      <c r="A197" s="14" t="e">
        <f t="shared" si="7"/>
        <v>#REF!</v>
      </c>
      <c r="B197" s="14">
        <v>195</v>
      </c>
      <c r="C197" s="29" t="s">
        <v>5</v>
      </c>
      <c r="D197" s="30" t="s">
        <v>7</v>
      </c>
      <c r="E197" s="37" t="s">
        <v>365</v>
      </c>
      <c r="F197" s="45" t="s">
        <v>372</v>
      </c>
      <c r="G197" s="70">
        <v>17.5</v>
      </c>
      <c r="H197" s="79">
        <v>41604</v>
      </c>
      <c r="I197" s="86">
        <v>41614</v>
      </c>
      <c r="J197" s="119">
        <v>41656</v>
      </c>
      <c r="K197" s="53">
        <v>41701</v>
      </c>
      <c r="L197" s="132">
        <v>17.399999999999999</v>
      </c>
      <c r="M197" s="10"/>
    </row>
    <row r="198" spans="1:13" ht="27.6" x14ac:dyDescent="0.3">
      <c r="A198" s="14" t="e">
        <f t="shared" si="7"/>
        <v>#REF!</v>
      </c>
      <c r="B198" s="14">
        <v>196</v>
      </c>
      <c r="C198" s="29" t="s">
        <v>5</v>
      </c>
      <c r="D198" s="30" t="s">
        <v>21</v>
      </c>
      <c r="E198" s="37" t="s">
        <v>364</v>
      </c>
      <c r="F198" s="45" t="s">
        <v>369</v>
      </c>
      <c r="G198" s="70">
        <v>17.8</v>
      </c>
      <c r="H198" s="79">
        <v>41604</v>
      </c>
      <c r="I198" s="86">
        <v>41614</v>
      </c>
      <c r="J198" s="119">
        <v>41656</v>
      </c>
      <c r="K198" s="53">
        <v>41732</v>
      </c>
      <c r="L198" s="132">
        <v>23.6</v>
      </c>
      <c r="M198" s="10"/>
    </row>
    <row r="199" spans="1:13" x14ac:dyDescent="0.3">
      <c r="A199" s="14" t="e">
        <f t="shared" si="7"/>
        <v>#REF!</v>
      </c>
      <c r="B199" s="14">
        <v>197</v>
      </c>
      <c r="C199" s="24" t="s">
        <v>5</v>
      </c>
      <c r="D199" s="25" t="s">
        <v>21</v>
      </c>
      <c r="E199" s="35" t="s">
        <v>363</v>
      </c>
      <c r="F199" s="42" t="s">
        <v>368</v>
      </c>
      <c r="G199" s="67">
        <v>2</v>
      </c>
      <c r="H199" s="79">
        <v>41604</v>
      </c>
      <c r="I199" s="71">
        <v>41614</v>
      </c>
      <c r="J199" s="119">
        <v>41656</v>
      </c>
      <c r="K199" s="53">
        <v>41701</v>
      </c>
      <c r="L199" s="132">
        <v>1.6</v>
      </c>
      <c r="M199" s="10"/>
    </row>
    <row r="200" spans="1:13" x14ac:dyDescent="0.3">
      <c r="A200" s="14" t="e">
        <f t="shared" si="7"/>
        <v>#REF!</v>
      </c>
      <c r="B200" s="14">
        <v>198</v>
      </c>
      <c r="C200" s="24" t="s">
        <v>5</v>
      </c>
      <c r="D200" s="25" t="s">
        <v>47</v>
      </c>
      <c r="E200" s="35" t="s">
        <v>376</v>
      </c>
      <c r="F200" s="42" t="s">
        <v>378</v>
      </c>
      <c r="G200" s="67">
        <v>2.2000000000000002</v>
      </c>
      <c r="H200" s="79">
        <v>41604</v>
      </c>
      <c r="I200" s="71">
        <v>41614</v>
      </c>
      <c r="J200" s="68">
        <v>41656</v>
      </c>
      <c r="K200" s="53">
        <v>41730</v>
      </c>
      <c r="L200" s="134">
        <v>2.5</v>
      </c>
      <c r="M200" s="10"/>
    </row>
    <row r="201" spans="1:13" ht="27.6" x14ac:dyDescent="0.3">
      <c r="A201" s="14" t="e">
        <f t="shared" si="7"/>
        <v>#REF!</v>
      </c>
      <c r="B201" s="14">
        <v>199</v>
      </c>
      <c r="C201" s="24" t="s">
        <v>5</v>
      </c>
      <c r="D201" s="25" t="s">
        <v>21</v>
      </c>
      <c r="E201" s="35" t="s">
        <v>375</v>
      </c>
      <c r="F201" s="42" t="s">
        <v>377</v>
      </c>
      <c r="G201" s="67">
        <v>4.3</v>
      </c>
      <c r="H201" s="79">
        <v>41604</v>
      </c>
      <c r="I201" s="71">
        <v>41614</v>
      </c>
      <c r="J201" s="119">
        <v>41656</v>
      </c>
      <c r="K201" s="79">
        <v>41709</v>
      </c>
      <c r="L201" s="134">
        <v>4.2</v>
      </c>
      <c r="M201" s="10"/>
    </row>
    <row r="202" spans="1:13" x14ac:dyDescent="0.3">
      <c r="A202" s="14" t="e">
        <f t="shared" si="7"/>
        <v>#REF!</v>
      </c>
      <c r="B202" s="14">
        <v>200</v>
      </c>
      <c r="C202" s="29" t="s">
        <v>5</v>
      </c>
      <c r="D202" s="25" t="s">
        <v>238</v>
      </c>
      <c r="E202" s="35" t="s">
        <v>474</v>
      </c>
      <c r="F202" s="42" t="s">
        <v>371</v>
      </c>
      <c r="G202" s="67">
        <v>12</v>
      </c>
      <c r="H202" s="79">
        <v>41604</v>
      </c>
      <c r="I202" s="71">
        <v>41311</v>
      </c>
      <c r="J202" s="68">
        <v>41656</v>
      </c>
      <c r="K202" s="79">
        <v>41701</v>
      </c>
      <c r="L202" s="134">
        <v>6.5</v>
      </c>
      <c r="M202" s="10"/>
    </row>
    <row r="203" spans="1:13" x14ac:dyDescent="0.3">
      <c r="A203" s="14" t="e">
        <f t="shared" si="7"/>
        <v>#REF!</v>
      </c>
      <c r="B203" s="14">
        <v>201</v>
      </c>
      <c r="C203" s="24" t="s">
        <v>5</v>
      </c>
      <c r="D203" s="25" t="s">
        <v>95</v>
      </c>
      <c r="E203" s="35" t="s">
        <v>467</v>
      </c>
      <c r="F203" s="42" t="s">
        <v>548</v>
      </c>
      <c r="G203" s="67">
        <v>7</v>
      </c>
      <c r="H203" s="79">
        <v>41604</v>
      </c>
      <c r="I203" s="71">
        <v>41614</v>
      </c>
      <c r="J203" s="68">
        <v>41656</v>
      </c>
      <c r="K203" s="79">
        <v>41786</v>
      </c>
      <c r="L203" s="134">
        <v>6.8</v>
      </c>
      <c r="M203" s="10"/>
    </row>
    <row r="204" spans="1:13" x14ac:dyDescent="0.3">
      <c r="A204" s="14" t="e">
        <f t="shared" si="7"/>
        <v>#REF!</v>
      </c>
      <c r="B204" s="14">
        <v>202</v>
      </c>
      <c r="C204" s="24" t="s">
        <v>5</v>
      </c>
      <c r="D204" s="25" t="s">
        <v>334</v>
      </c>
      <c r="E204" s="35" t="s">
        <v>473</v>
      </c>
      <c r="F204" s="42" t="s">
        <v>370</v>
      </c>
      <c r="G204" s="67">
        <v>7</v>
      </c>
      <c r="H204" s="79">
        <v>41604</v>
      </c>
      <c r="I204" s="71">
        <v>41614</v>
      </c>
      <c r="J204" s="93">
        <v>41656</v>
      </c>
      <c r="K204" s="53">
        <v>41736</v>
      </c>
      <c r="L204" s="132">
        <v>8.1999999999999993</v>
      </c>
      <c r="M204" s="10"/>
    </row>
    <row r="205" spans="1:13" x14ac:dyDescent="0.3">
      <c r="A205" s="14" t="e">
        <f t="shared" si="7"/>
        <v>#REF!</v>
      </c>
      <c r="B205" s="14">
        <v>203</v>
      </c>
      <c r="C205" s="29" t="s">
        <v>5</v>
      </c>
      <c r="D205" s="25" t="s">
        <v>187</v>
      </c>
      <c r="E205" s="35" t="s">
        <v>390</v>
      </c>
      <c r="F205" s="42" t="s">
        <v>391</v>
      </c>
      <c r="G205" s="67">
        <v>5.6</v>
      </c>
      <c r="H205" s="85">
        <v>41662</v>
      </c>
      <c r="I205" s="71">
        <v>41663</v>
      </c>
      <c r="J205" s="93">
        <v>41698</v>
      </c>
      <c r="K205" s="53">
        <v>41732</v>
      </c>
      <c r="L205" s="134">
        <v>3.7</v>
      </c>
      <c r="M205" s="11"/>
    </row>
    <row r="206" spans="1:13" x14ac:dyDescent="0.3">
      <c r="A206" s="14" t="e">
        <f t="shared" si="7"/>
        <v>#REF!</v>
      </c>
      <c r="B206" s="14">
        <v>204</v>
      </c>
      <c r="C206" s="29" t="s">
        <v>5</v>
      </c>
      <c r="D206" s="30" t="s">
        <v>386</v>
      </c>
      <c r="E206" s="37" t="s">
        <v>387</v>
      </c>
      <c r="F206" s="45" t="s">
        <v>388</v>
      </c>
      <c r="G206" s="70">
        <v>2.4</v>
      </c>
      <c r="H206" s="85">
        <v>41662</v>
      </c>
      <c r="I206" s="86">
        <v>41663</v>
      </c>
      <c r="J206" s="119">
        <v>41698</v>
      </c>
      <c r="K206" s="53">
        <v>41732</v>
      </c>
      <c r="L206" s="134">
        <v>1.7</v>
      </c>
      <c r="M206" s="11"/>
    </row>
    <row r="207" spans="1:13" x14ac:dyDescent="0.3">
      <c r="A207" s="14" t="e">
        <f t="shared" si="7"/>
        <v>#REF!</v>
      </c>
      <c r="B207" s="14">
        <v>205</v>
      </c>
      <c r="C207" s="29" t="s">
        <v>5</v>
      </c>
      <c r="D207" s="30" t="s">
        <v>384</v>
      </c>
      <c r="E207" s="37" t="s">
        <v>385</v>
      </c>
      <c r="F207" s="45" t="s">
        <v>393</v>
      </c>
      <c r="G207" s="70">
        <v>3.7</v>
      </c>
      <c r="H207" s="85">
        <v>41662</v>
      </c>
      <c r="I207" s="86">
        <v>41663</v>
      </c>
      <c r="J207" s="119">
        <v>41698</v>
      </c>
      <c r="K207" s="53">
        <v>41732</v>
      </c>
      <c r="L207" s="134">
        <v>3.2</v>
      </c>
      <c r="M207" s="11"/>
    </row>
    <row r="208" spans="1:13" x14ac:dyDescent="0.3">
      <c r="A208" s="14" t="e">
        <f t="shared" ref="A208:A239" si="8">A207+1</f>
        <v>#REF!</v>
      </c>
      <c r="B208" s="14">
        <v>206</v>
      </c>
      <c r="C208" s="29" t="s">
        <v>5</v>
      </c>
      <c r="D208" s="30" t="s">
        <v>381</v>
      </c>
      <c r="E208" s="37" t="s">
        <v>382</v>
      </c>
      <c r="F208" s="45" t="s">
        <v>383</v>
      </c>
      <c r="G208" s="70">
        <v>2</v>
      </c>
      <c r="H208" s="85">
        <v>41662</v>
      </c>
      <c r="I208" s="86">
        <v>41663</v>
      </c>
      <c r="J208" s="119">
        <v>41698</v>
      </c>
      <c r="K208" s="53">
        <v>41732</v>
      </c>
      <c r="L208" s="134">
        <v>2.1</v>
      </c>
      <c r="M208" s="10"/>
    </row>
    <row r="209" spans="1:13" x14ac:dyDescent="0.3">
      <c r="A209" s="14" t="e">
        <f t="shared" si="8"/>
        <v>#REF!</v>
      </c>
      <c r="B209" s="14">
        <v>207</v>
      </c>
      <c r="C209" s="16" t="s">
        <v>5</v>
      </c>
      <c r="D209" s="10" t="s">
        <v>89</v>
      </c>
      <c r="E209" s="22" t="s">
        <v>224</v>
      </c>
      <c r="F209" s="39" t="s">
        <v>302</v>
      </c>
      <c r="G209" s="81">
        <v>2.7</v>
      </c>
      <c r="H209" s="85">
        <v>41662</v>
      </c>
      <c r="I209" s="69">
        <v>41663</v>
      </c>
      <c r="J209" s="68">
        <v>41698</v>
      </c>
      <c r="K209" s="53">
        <v>41732</v>
      </c>
      <c r="L209" s="132">
        <v>2.4</v>
      </c>
      <c r="M209" s="10"/>
    </row>
    <row r="210" spans="1:13" x14ac:dyDescent="0.3">
      <c r="A210" s="14" t="e">
        <f t="shared" si="8"/>
        <v>#REF!</v>
      </c>
      <c r="B210" s="14">
        <v>208</v>
      </c>
      <c r="C210" s="29" t="s">
        <v>5</v>
      </c>
      <c r="D210" s="30" t="s">
        <v>21</v>
      </c>
      <c r="E210" s="37" t="s">
        <v>379</v>
      </c>
      <c r="F210" s="45" t="s">
        <v>380</v>
      </c>
      <c r="G210" s="70">
        <v>8.1999999999999993</v>
      </c>
      <c r="H210" s="85">
        <v>41662</v>
      </c>
      <c r="I210" s="86">
        <v>41663</v>
      </c>
      <c r="J210" s="119">
        <v>41754</v>
      </c>
      <c r="K210" s="53">
        <v>41799</v>
      </c>
      <c r="L210" s="134">
        <v>10.776</v>
      </c>
      <c r="M210" s="11"/>
    </row>
    <row r="211" spans="1:13" x14ac:dyDescent="0.3">
      <c r="A211" s="14" t="e">
        <f t="shared" si="8"/>
        <v>#REF!</v>
      </c>
      <c r="B211" s="14">
        <v>209</v>
      </c>
      <c r="C211" s="29" t="s">
        <v>5</v>
      </c>
      <c r="D211" s="30" t="s">
        <v>32</v>
      </c>
      <c r="E211" s="37" t="s">
        <v>470</v>
      </c>
      <c r="F211" s="45" t="s">
        <v>392</v>
      </c>
      <c r="G211" s="70">
        <v>5.4</v>
      </c>
      <c r="H211" s="85">
        <v>41662</v>
      </c>
      <c r="I211" s="86">
        <v>41663</v>
      </c>
      <c r="J211" s="96">
        <v>41698</v>
      </c>
      <c r="K211" s="53">
        <v>41732</v>
      </c>
      <c r="L211" s="134">
        <v>5.0999999999999996</v>
      </c>
      <c r="M211" s="10"/>
    </row>
    <row r="212" spans="1:13" x14ac:dyDescent="0.3">
      <c r="A212" s="14" t="e">
        <f t="shared" si="8"/>
        <v>#REF!</v>
      </c>
      <c r="B212" s="14">
        <v>210</v>
      </c>
      <c r="C212" s="13" t="s">
        <v>5</v>
      </c>
      <c r="D212" s="15" t="s">
        <v>79</v>
      </c>
      <c r="E212" s="34" t="s">
        <v>471</v>
      </c>
      <c r="F212" s="38" t="s">
        <v>133</v>
      </c>
      <c r="G212" s="75">
        <v>3</v>
      </c>
      <c r="H212" s="85">
        <v>41662</v>
      </c>
      <c r="I212" s="73">
        <v>41663</v>
      </c>
      <c r="J212" s="96">
        <v>41698</v>
      </c>
      <c r="K212" s="53">
        <v>41732</v>
      </c>
      <c r="L212" s="132">
        <v>2.4</v>
      </c>
      <c r="M212" s="10"/>
    </row>
    <row r="213" spans="1:13" x14ac:dyDescent="0.3">
      <c r="A213" s="14" t="e">
        <f t="shared" si="8"/>
        <v>#REF!</v>
      </c>
      <c r="B213" s="14">
        <v>211</v>
      </c>
      <c r="C213" s="29" t="s">
        <v>482</v>
      </c>
      <c r="D213" s="25" t="s">
        <v>483</v>
      </c>
      <c r="E213" s="35" t="s">
        <v>485</v>
      </c>
      <c r="F213" s="42" t="s">
        <v>484</v>
      </c>
      <c r="G213" s="67">
        <v>4</v>
      </c>
      <c r="H213" s="79">
        <v>41711</v>
      </c>
      <c r="I213" s="71"/>
      <c r="J213" s="79"/>
      <c r="K213" s="53"/>
      <c r="L213" s="134"/>
      <c r="M213" s="11"/>
    </row>
    <row r="214" spans="1:13" x14ac:dyDescent="0.3">
      <c r="A214" s="14" t="e">
        <f t="shared" si="8"/>
        <v>#REF!</v>
      </c>
      <c r="B214" s="14">
        <v>212</v>
      </c>
      <c r="C214" s="29" t="s">
        <v>174</v>
      </c>
      <c r="D214" s="25" t="s">
        <v>292</v>
      </c>
      <c r="E214" s="35" t="s">
        <v>444</v>
      </c>
      <c r="F214" s="42" t="s">
        <v>445</v>
      </c>
      <c r="G214" s="67">
        <v>2.7</v>
      </c>
      <c r="H214" s="79">
        <v>41717</v>
      </c>
      <c r="I214" s="71"/>
      <c r="J214" s="96"/>
      <c r="K214" s="53"/>
      <c r="L214" s="132"/>
      <c r="M214" s="11"/>
    </row>
    <row r="215" spans="1:13" x14ac:dyDescent="0.3">
      <c r="A215" s="14" t="e">
        <f t="shared" si="8"/>
        <v>#REF!</v>
      </c>
      <c r="B215" s="14">
        <v>213</v>
      </c>
      <c r="C215" s="29" t="s">
        <v>174</v>
      </c>
      <c r="D215" s="25" t="s">
        <v>292</v>
      </c>
      <c r="E215" s="35" t="s">
        <v>442</v>
      </c>
      <c r="F215" s="42" t="s">
        <v>443</v>
      </c>
      <c r="G215" s="67">
        <v>1.2</v>
      </c>
      <c r="H215" s="79">
        <v>41717</v>
      </c>
      <c r="I215" s="71"/>
      <c r="J215" s="53"/>
      <c r="K215" s="53"/>
      <c r="L215" s="132"/>
      <c r="M215" s="11"/>
    </row>
    <row r="216" spans="1:13" x14ac:dyDescent="0.3">
      <c r="A216" s="14" t="e">
        <f t="shared" si="8"/>
        <v>#REF!</v>
      </c>
      <c r="B216" s="14">
        <v>214</v>
      </c>
      <c r="C216" s="29" t="s">
        <v>174</v>
      </c>
      <c r="D216" s="25" t="s">
        <v>292</v>
      </c>
      <c r="E216" s="35" t="s">
        <v>447</v>
      </c>
      <c r="F216" s="42" t="s">
        <v>446</v>
      </c>
      <c r="G216" s="67">
        <v>5.7</v>
      </c>
      <c r="H216" s="79">
        <v>41717</v>
      </c>
      <c r="I216" s="71"/>
      <c r="J216" s="96"/>
      <c r="K216" s="53"/>
      <c r="L216" s="132"/>
      <c r="M216" s="11"/>
    </row>
    <row r="217" spans="1:13" x14ac:dyDescent="0.3">
      <c r="A217" s="14" t="e">
        <f t="shared" si="8"/>
        <v>#REF!</v>
      </c>
      <c r="B217" s="14">
        <v>215</v>
      </c>
      <c r="C217" s="29" t="s">
        <v>5</v>
      </c>
      <c r="D217" s="25" t="s">
        <v>460</v>
      </c>
      <c r="E217" s="35" t="s">
        <v>449</v>
      </c>
      <c r="F217" s="42" t="s">
        <v>462</v>
      </c>
      <c r="G217" s="67">
        <v>2.8</v>
      </c>
      <c r="H217" s="79">
        <v>41722</v>
      </c>
      <c r="I217" s="71">
        <v>41719</v>
      </c>
      <c r="J217" s="93">
        <v>41754</v>
      </c>
      <c r="K217" s="79">
        <v>41799</v>
      </c>
      <c r="L217" s="134">
        <v>3.1</v>
      </c>
      <c r="M217" s="11"/>
    </row>
    <row r="218" spans="1:13" x14ac:dyDescent="0.3">
      <c r="A218" s="14" t="e">
        <f t="shared" si="8"/>
        <v>#REF!</v>
      </c>
      <c r="B218" s="14">
        <v>216</v>
      </c>
      <c r="C218" s="29" t="s">
        <v>5</v>
      </c>
      <c r="D218" s="30" t="s">
        <v>7</v>
      </c>
      <c r="E218" s="110" t="s">
        <v>450</v>
      </c>
      <c r="F218" s="45" t="s">
        <v>461</v>
      </c>
      <c r="G218" s="70">
        <v>2.1</v>
      </c>
      <c r="H218" s="79">
        <v>41722</v>
      </c>
      <c r="I218" s="86">
        <v>41719</v>
      </c>
      <c r="J218" s="119">
        <v>41754</v>
      </c>
      <c r="K218" s="85">
        <v>41799</v>
      </c>
      <c r="L218" s="134">
        <v>1.958</v>
      </c>
      <c r="M218" s="11"/>
    </row>
    <row r="219" spans="1:13" x14ac:dyDescent="0.3">
      <c r="A219" s="14" t="e">
        <f t="shared" si="8"/>
        <v>#REF!</v>
      </c>
      <c r="B219" s="14">
        <v>217</v>
      </c>
      <c r="C219" s="29" t="s">
        <v>5</v>
      </c>
      <c r="D219" s="25" t="s">
        <v>458</v>
      </c>
      <c r="E219" s="35" t="s">
        <v>451</v>
      </c>
      <c r="F219" s="42" t="s">
        <v>459</v>
      </c>
      <c r="G219" s="67">
        <v>11.4</v>
      </c>
      <c r="H219" s="79">
        <v>41722</v>
      </c>
      <c r="I219" s="71">
        <v>41719</v>
      </c>
      <c r="J219" s="93">
        <v>41754</v>
      </c>
      <c r="K219" s="79">
        <v>41799</v>
      </c>
      <c r="L219" s="134">
        <v>8.5299999999999994</v>
      </c>
      <c r="M219" s="11"/>
    </row>
    <row r="220" spans="1:13" ht="27.6" x14ac:dyDescent="0.3">
      <c r="A220" s="14" t="e">
        <f t="shared" si="8"/>
        <v>#REF!</v>
      </c>
      <c r="B220" s="14">
        <v>218</v>
      </c>
      <c r="C220" s="29" t="s">
        <v>5</v>
      </c>
      <c r="D220" s="25" t="s">
        <v>167</v>
      </c>
      <c r="E220" s="35">
        <v>78401</v>
      </c>
      <c r="F220" s="42" t="s">
        <v>453</v>
      </c>
      <c r="G220" s="67">
        <v>3</v>
      </c>
      <c r="H220" s="79">
        <v>41722</v>
      </c>
      <c r="I220" s="71">
        <v>41719</v>
      </c>
      <c r="J220" s="93">
        <v>41754</v>
      </c>
      <c r="K220" s="79">
        <v>41799</v>
      </c>
      <c r="L220" s="134">
        <v>3.27</v>
      </c>
      <c r="M220" s="11"/>
    </row>
    <row r="221" spans="1:13" x14ac:dyDescent="0.3">
      <c r="A221" s="14" t="e">
        <f t="shared" si="8"/>
        <v>#REF!</v>
      </c>
      <c r="B221" s="14">
        <v>219</v>
      </c>
      <c r="C221" s="24" t="s">
        <v>5</v>
      </c>
      <c r="D221" s="25" t="s">
        <v>18</v>
      </c>
      <c r="E221" s="35">
        <v>78276</v>
      </c>
      <c r="F221" s="42" t="s">
        <v>452</v>
      </c>
      <c r="G221" s="67">
        <v>8.5</v>
      </c>
      <c r="H221" s="79">
        <v>41722</v>
      </c>
      <c r="I221" s="71">
        <v>41719</v>
      </c>
      <c r="J221" s="93">
        <v>41754</v>
      </c>
      <c r="K221" s="79">
        <v>41799</v>
      </c>
      <c r="L221" s="134">
        <v>12.76</v>
      </c>
      <c r="M221" s="11"/>
    </row>
    <row r="222" spans="1:13" ht="27.6" x14ac:dyDescent="0.3">
      <c r="A222" s="14" t="e">
        <f t="shared" si="8"/>
        <v>#REF!</v>
      </c>
      <c r="B222" s="14">
        <v>220</v>
      </c>
      <c r="C222" s="24" t="s">
        <v>5</v>
      </c>
      <c r="D222" s="25" t="s">
        <v>32</v>
      </c>
      <c r="E222" s="35">
        <v>78221</v>
      </c>
      <c r="F222" s="42" t="s">
        <v>465</v>
      </c>
      <c r="G222" s="67">
        <v>26</v>
      </c>
      <c r="H222" s="79">
        <v>41722</v>
      </c>
      <c r="I222" s="71">
        <v>41719</v>
      </c>
      <c r="J222" s="93">
        <v>41754</v>
      </c>
      <c r="K222" s="79">
        <v>41799</v>
      </c>
      <c r="L222" s="134">
        <v>24.1</v>
      </c>
      <c r="M222" s="11"/>
    </row>
    <row r="223" spans="1:13" ht="27.6" x14ac:dyDescent="0.3">
      <c r="A223" s="14" t="e">
        <f t="shared" si="8"/>
        <v>#REF!</v>
      </c>
      <c r="B223" s="14">
        <v>221</v>
      </c>
      <c r="C223" s="29" t="s">
        <v>5</v>
      </c>
      <c r="D223" s="30" t="s">
        <v>456</v>
      </c>
      <c r="E223" s="37" t="s">
        <v>468</v>
      </c>
      <c r="F223" s="45" t="s">
        <v>457</v>
      </c>
      <c r="G223" s="70">
        <v>3.39</v>
      </c>
      <c r="H223" s="79">
        <v>41722</v>
      </c>
      <c r="I223" s="119">
        <v>41719</v>
      </c>
      <c r="J223" s="119">
        <v>41754</v>
      </c>
      <c r="K223" s="79">
        <v>41799</v>
      </c>
      <c r="L223" s="134">
        <v>2.258</v>
      </c>
      <c r="M223" s="11"/>
    </row>
    <row r="224" spans="1:13" x14ac:dyDescent="0.3">
      <c r="A224" s="14" t="e">
        <f t="shared" si="8"/>
        <v>#REF!</v>
      </c>
      <c r="B224" s="14">
        <v>222</v>
      </c>
      <c r="C224" s="29" t="s">
        <v>5</v>
      </c>
      <c r="D224" s="30" t="s">
        <v>455</v>
      </c>
      <c r="E224" s="37" t="s">
        <v>469</v>
      </c>
      <c r="F224" s="45" t="s">
        <v>454</v>
      </c>
      <c r="G224" s="70">
        <v>47.52</v>
      </c>
      <c r="H224" s="79">
        <v>41722</v>
      </c>
      <c r="I224" s="86">
        <v>41719</v>
      </c>
      <c r="J224" s="119">
        <v>41754</v>
      </c>
      <c r="K224" s="79">
        <v>41799</v>
      </c>
      <c r="L224" s="134">
        <v>19.626000000000001</v>
      </c>
      <c r="M224" s="11"/>
    </row>
    <row r="225" spans="1:13" x14ac:dyDescent="0.3">
      <c r="A225" s="14" t="e">
        <f t="shared" si="8"/>
        <v>#REF!</v>
      </c>
      <c r="B225" s="14">
        <v>223</v>
      </c>
      <c r="C225" s="29" t="s">
        <v>5</v>
      </c>
      <c r="D225" s="30" t="s">
        <v>91</v>
      </c>
      <c r="E225" s="34" t="s">
        <v>677</v>
      </c>
      <c r="F225" s="45" t="s">
        <v>463</v>
      </c>
      <c r="G225" s="70">
        <v>19.5</v>
      </c>
      <c r="H225" s="85">
        <v>41722</v>
      </c>
      <c r="I225" s="86">
        <v>41719</v>
      </c>
      <c r="J225" s="119">
        <v>41754</v>
      </c>
      <c r="K225" s="79">
        <v>41799</v>
      </c>
      <c r="L225" s="134">
        <v>25.588000000000001</v>
      </c>
      <c r="M225" s="10"/>
    </row>
    <row r="226" spans="1:13" x14ac:dyDescent="0.3">
      <c r="A226" s="14" t="e">
        <f t="shared" si="8"/>
        <v>#REF!</v>
      </c>
      <c r="B226" s="14">
        <v>224</v>
      </c>
      <c r="C226" s="29" t="s">
        <v>5</v>
      </c>
      <c r="D226" s="30" t="s">
        <v>93</v>
      </c>
      <c r="E226" s="37" t="s">
        <v>448</v>
      </c>
      <c r="F226" s="45" t="s">
        <v>464</v>
      </c>
      <c r="G226" s="70">
        <v>2.48</v>
      </c>
      <c r="H226" s="79">
        <v>41722</v>
      </c>
      <c r="I226" s="86">
        <v>41719</v>
      </c>
      <c r="J226" s="119">
        <v>41754</v>
      </c>
      <c r="K226" s="79">
        <v>41799</v>
      </c>
      <c r="L226" s="134">
        <v>2.6</v>
      </c>
      <c r="M226" s="11"/>
    </row>
    <row r="227" spans="1:13" x14ac:dyDescent="0.3">
      <c r="A227" s="14" t="e">
        <f t="shared" si="8"/>
        <v>#REF!</v>
      </c>
      <c r="B227" s="14">
        <v>225</v>
      </c>
      <c r="C227" s="24" t="s">
        <v>5</v>
      </c>
      <c r="D227" s="25" t="s">
        <v>66</v>
      </c>
      <c r="E227" s="35">
        <v>68683</v>
      </c>
      <c r="F227" s="42" t="s">
        <v>466</v>
      </c>
      <c r="G227" s="67">
        <v>12.935</v>
      </c>
      <c r="H227" s="79">
        <v>41722</v>
      </c>
      <c r="I227" s="71">
        <v>41719</v>
      </c>
      <c r="J227" s="93">
        <v>41754</v>
      </c>
      <c r="K227" s="79">
        <v>41799</v>
      </c>
      <c r="L227" s="134">
        <v>12.356</v>
      </c>
      <c r="M227" s="11"/>
    </row>
    <row r="228" spans="1:13" x14ac:dyDescent="0.3">
      <c r="A228" s="14" t="e">
        <f t="shared" si="8"/>
        <v>#REF!</v>
      </c>
      <c r="B228" s="14">
        <v>226</v>
      </c>
      <c r="C228" s="29" t="s">
        <v>5</v>
      </c>
      <c r="D228" s="30" t="s">
        <v>7</v>
      </c>
      <c r="E228" s="110" t="s">
        <v>494</v>
      </c>
      <c r="F228" s="45" t="s">
        <v>505</v>
      </c>
      <c r="G228" s="70">
        <v>2</v>
      </c>
      <c r="H228" s="85">
        <v>41765</v>
      </c>
      <c r="I228" s="86">
        <v>41768</v>
      </c>
      <c r="J228" s="119">
        <v>41803</v>
      </c>
      <c r="K228" s="53">
        <v>41845</v>
      </c>
      <c r="L228" s="134">
        <v>3.1</v>
      </c>
      <c r="M228" s="11"/>
    </row>
    <row r="229" spans="1:13" x14ac:dyDescent="0.3">
      <c r="A229" s="14" t="e">
        <f t="shared" si="8"/>
        <v>#REF!</v>
      </c>
      <c r="B229" s="14">
        <v>227</v>
      </c>
      <c r="C229" s="29" t="s">
        <v>5</v>
      </c>
      <c r="D229" s="15" t="s">
        <v>64</v>
      </c>
      <c r="E229" s="110" t="s">
        <v>479</v>
      </c>
      <c r="F229" s="38" t="s">
        <v>504</v>
      </c>
      <c r="G229" s="75">
        <v>3.3</v>
      </c>
      <c r="H229" s="85">
        <v>41765</v>
      </c>
      <c r="I229" s="71">
        <v>41768</v>
      </c>
      <c r="J229" s="93">
        <v>41803</v>
      </c>
      <c r="K229" s="53">
        <v>41845</v>
      </c>
      <c r="L229" s="132">
        <v>3.1</v>
      </c>
      <c r="M229" s="11"/>
    </row>
    <row r="230" spans="1:13" x14ac:dyDescent="0.3">
      <c r="A230" s="14" t="e">
        <f t="shared" si="8"/>
        <v>#REF!</v>
      </c>
      <c r="B230" s="14">
        <v>228</v>
      </c>
      <c r="C230" s="29" t="s">
        <v>5</v>
      </c>
      <c r="D230" s="25" t="s">
        <v>92</v>
      </c>
      <c r="E230" s="111" t="s">
        <v>492</v>
      </c>
      <c r="F230" s="42" t="s">
        <v>508</v>
      </c>
      <c r="G230" s="67">
        <v>11.34</v>
      </c>
      <c r="H230" s="85">
        <v>41765</v>
      </c>
      <c r="I230" s="71">
        <v>41768</v>
      </c>
      <c r="J230" s="93">
        <v>41803</v>
      </c>
      <c r="K230" s="79">
        <v>41845</v>
      </c>
      <c r="L230" s="134">
        <v>12.8</v>
      </c>
      <c r="M230" s="11"/>
    </row>
    <row r="231" spans="1:13" x14ac:dyDescent="0.3">
      <c r="A231" s="14" t="e">
        <f t="shared" si="8"/>
        <v>#REF!</v>
      </c>
      <c r="B231" s="14">
        <v>229</v>
      </c>
      <c r="C231" s="29" t="s">
        <v>5</v>
      </c>
      <c r="D231" s="25" t="s">
        <v>28</v>
      </c>
      <c r="E231" s="111" t="s">
        <v>490</v>
      </c>
      <c r="F231" s="42" t="s">
        <v>500</v>
      </c>
      <c r="G231" s="67">
        <v>2.1</v>
      </c>
      <c r="H231" s="85">
        <v>41765</v>
      </c>
      <c r="I231" s="71">
        <v>41768</v>
      </c>
      <c r="J231" s="93">
        <v>41803</v>
      </c>
      <c r="K231" s="79">
        <v>41876</v>
      </c>
      <c r="L231" s="134">
        <v>1.4</v>
      </c>
      <c r="M231" s="11"/>
    </row>
    <row r="232" spans="1:13" x14ac:dyDescent="0.3">
      <c r="A232" s="14" t="e">
        <f t="shared" si="8"/>
        <v>#REF!</v>
      </c>
      <c r="B232" s="14">
        <v>230</v>
      </c>
      <c r="C232" s="29" t="s">
        <v>5</v>
      </c>
      <c r="D232" s="30" t="s">
        <v>204</v>
      </c>
      <c r="E232" s="110" t="s">
        <v>489</v>
      </c>
      <c r="F232" s="45" t="s">
        <v>499</v>
      </c>
      <c r="G232" s="70">
        <v>8.27</v>
      </c>
      <c r="H232" s="85">
        <v>41765</v>
      </c>
      <c r="I232" s="86">
        <v>41768</v>
      </c>
      <c r="J232" s="119">
        <v>41803</v>
      </c>
      <c r="K232" s="79">
        <v>41845</v>
      </c>
      <c r="L232" s="134">
        <v>8.5</v>
      </c>
      <c r="M232" s="11"/>
    </row>
    <row r="233" spans="1:13" x14ac:dyDescent="0.3">
      <c r="A233" s="14" t="e">
        <f t="shared" si="8"/>
        <v>#REF!</v>
      </c>
      <c r="B233" s="14">
        <v>231</v>
      </c>
      <c r="C233" s="46" t="s">
        <v>5</v>
      </c>
      <c r="D233" s="227" t="s">
        <v>14</v>
      </c>
      <c r="E233" s="120" t="s">
        <v>488</v>
      </c>
      <c r="F233" s="228" t="s">
        <v>498</v>
      </c>
      <c r="G233" s="229">
        <v>7.2969999999999997</v>
      </c>
      <c r="H233" s="85">
        <v>41765</v>
      </c>
      <c r="I233" s="71">
        <v>41768</v>
      </c>
      <c r="J233" s="93">
        <v>41803</v>
      </c>
      <c r="K233" s="85">
        <v>41851</v>
      </c>
      <c r="L233" s="134">
        <v>6.9</v>
      </c>
      <c r="M233" s="11"/>
    </row>
    <row r="234" spans="1:13" x14ac:dyDescent="0.3">
      <c r="A234" s="14" t="e">
        <f t="shared" si="8"/>
        <v>#REF!</v>
      </c>
      <c r="B234" s="14">
        <v>232</v>
      </c>
      <c r="C234" s="46" t="s">
        <v>5</v>
      </c>
      <c r="D234" s="30" t="s">
        <v>284</v>
      </c>
      <c r="E234" s="110" t="s">
        <v>487</v>
      </c>
      <c r="F234" s="45" t="s">
        <v>497</v>
      </c>
      <c r="G234" s="70">
        <v>2.25</v>
      </c>
      <c r="H234" s="85">
        <v>41765</v>
      </c>
      <c r="I234" s="86">
        <v>41768</v>
      </c>
      <c r="J234" s="119">
        <v>41803</v>
      </c>
      <c r="K234" s="53">
        <v>41845</v>
      </c>
      <c r="L234" s="134">
        <v>2.2000000000000002</v>
      </c>
      <c r="M234" s="11"/>
    </row>
    <row r="235" spans="1:13" x14ac:dyDescent="0.3">
      <c r="A235" s="14" t="e">
        <f t="shared" si="8"/>
        <v>#REF!</v>
      </c>
      <c r="B235" s="14">
        <v>233</v>
      </c>
      <c r="C235" s="46" t="s">
        <v>5</v>
      </c>
      <c r="D235" s="30" t="s">
        <v>14</v>
      </c>
      <c r="E235" s="110" t="s">
        <v>486</v>
      </c>
      <c r="F235" s="45" t="s">
        <v>496</v>
      </c>
      <c r="G235" s="70">
        <v>14.5</v>
      </c>
      <c r="H235" s="85">
        <v>41765</v>
      </c>
      <c r="I235" s="71">
        <v>41768</v>
      </c>
      <c r="J235" s="93">
        <v>41803</v>
      </c>
      <c r="K235" s="53">
        <v>41845</v>
      </c>
      <c r="L235" s="134">
        <v>15.6</v>
      </c>
      <c r="M235" s="11"/>
    </row>
    <row r="236" spans="1:13" x14ac:dyDescent="0.3">
      <c r="A236" s="14" t="e">
        <f t="shared" si="8"/>
        <v>#REF!</v>
      </c>
      <c r="B236" s="14">
        <v>234</v>
      </c>
      <c r="C236" s="46" t="s">
        <v>5</v>
      </c>
      <c r="D236" s="25" t="s">
        <v>87</v>
      </c>
      <c r="E236" s="111" t="s">
        <v>495</v>
      </c>
      <c r="F236" s="42" t="s">
        <v>518</v>
      </c>
      <c r="G236" s="67">
        <v>2</v>
      </c>
      <c r="H236" s="85">
        <v>41765</v>
      </c>
      <c r="I236" s="71">
        <v>41768</v>
      </c>
      <c r="J236" s="93">
        <v>41803</v>
      </c>
      <c r="K236" s="53">
        <v>41845</v>
      </c>
      <c r="L236" s="134">
        <v>1.8</v>
      </c>
      <c r="M236" s="11"/>
    </row>
    <row r="237" spans="1:13" x14ac:dyDescent="0.3">
      <c r="A237" s="14" t="e">
        <f t="shared" si="8"/>
        <v>#REF!</v>
      </c>
      <c r="B237" s="14">
        <v>235</v>
      </c>
      <c r="C237" s="46" t="s">
        <v>5</v>
      </c>
      <c r="D237" s="10" t="s">
        <v>53</v>
      </c>
      <c r="E237" s="111" t="s">
        <v>480</v>
      </c>
      <c r="F237" s="39" t="s">
        <v>507</v>
      </c>
      <c r="G237" s="52">
        <v>2.835</v>
      </c>
      <c r="H237" s="85">
        <v>41765</v>
      </c>
      <c r="I237" s="71">
        <v>41768</v>
      </c>
      <c r="J237" s="93">
        <v>41803</v>
      </c>
      <c r="K237" s="53">
        <v>41845</v>
      </c>
      <c r="L237" s="132">
        <v>2.5</v>
      </c>
      <c r="M237" s="11"/>
    </row>
    <row r="238" spans="1:13" x14ac:dyDescent="0.3">
      <c r="A238" s="14" t="e">
        <f t="shared" si="8"/>
        <v>#REF!</v>
      </c>
      <c r="B238" s="14">
        <v>236</v>
      </c>
      <c r="C238" s="46" t="s">
        <v>5</v>
      </c>
      <c r="D238" s="15" t="s">
        <v>21</v>
      </c>
      <c r="E238" s="110" t="s">
        <v>477</v>
      </c>
      <c r="F238" s="38" t="s">
        <v>519</v>
      </c>
      <c r="G238" s="70">
        <v>46</v>
      </c>
      <c r="H238" s="85">
        <v>41765</v>
      </c>
      <c r="I238" s="71">
        <v>41821</v>
      </c>
      <c r="J238" s="93">
        <v>41831</v>
      </c>
      <c r="K238" s="93">
        <v>41866</v>
      </c>
      <c r="L238" s="134">
        <v>55.8</v>
      </c>
      <c r="M238" s="11"/>
    </row>
    <row r="239" spans="1:13" x14ac:dyDescent="0.3">
      <c r="A239" s="14" t="e">
        <f t="shared" si="8"/>
        <v>#REF!</v>
      </c>
      <c r="B239" s="14">
        <v>237</v>
      </c>
      <c r="C239" s="46" t="s">
        <v>5</v>
      </c>
      <c r="D239" s="30" t="s">
        <v>88</v>
      </c>
      <c r="E239" s="110" t="s">
        <v>476</v>
      </c>
      <c r="F239" s="38" t="s">
        <v>481</v>
      </c>
      <c r="G239" s="70">
        <v>3.3</v>
      </c>
      <c r="H239" s="85">
        <v>41765</v>
      </c>
      <c r="I239" s="86">
        <v>41863</v>
      </c>
      <c r="J239" s="119">
        <v>41873</v>
      </c>
      <c r="K239" s="79">
        <v>41877</v>
      </c>
      <c r="L239" s="134">
        <v>5.5</v>
      </c>
      <c r="M239" s="11"/>
    </row>
    <row r="240" spans="1:13" x14ac:dyDescent="0.3">
      <c r="A240" s="14" t="e">
        <f t="shared" ref="A240:A247" si="9">A239+1</f>
        <v>#REF!</v>
      </c>
      <c r="B240" s="14">
        <v>238</v>
      </c>
      <c r="C240" s="46" t="s">
        <v>5</v>
      </c>
      <c r="D240" s="30" t="s">
        <v>88</v>
      </c>
      <c r="E240" s="110" t="s">
        <v>475</v>
      </c>
      <c r="F240" s="38" t="s">
        <v>481</v>
      </c>
      <c r="G240" s="70">
        <v>2</v>
      </c>
      <c r="H240" s="85">
        <v>41765</v>
      </c>
      <c r="I240" s="86">
        <v>41863</v>
      </c>
      <c r="J240" s="119">
        <v>41873</v>
      </c>
      <c r="K240" s="79">
        <v>41885</v>
      </c>
      <c r="L240" s="134">
        <v>3.8</v>
      </c>
      <c r="M240" s="11"/>
    </row>
    <row r="241" spans="1:13" x14ac:dyDescent="0.3">
      <c r="A241" s="14" t="e">
        <f t="shared" si="9"/>
        <v>#REF!</v>
      </c>
      <c r="B241" s="14">
        <v>239</v>
      </c>
      <c r="C241" s="46" t="s">
        <v>5</v>
      </c>
      <c r="D241" s="15" t="s">
        <v>21</v>
      </c>
      <c r="E241" s="110" t="s">
        <v>269</v>
      </c>
      <c r="F241" s="38" t="s">
        <v>478</v>
      </c>
      <c r="G241" s="75">
        <v>8.3000000000000007</v>
      </c>
      <c r="H241" s="53">
        <v>41765</v>
      </c>
      <c r="I241" s="71">
        <v>41768</v>
      </c>
      <c r="J241" s="93">
        <v>41803</v>
      </c>
      <c r="K241" s="79">
        <v>41845</v>
      </c>
      <c r="L241" s="132">
        <v>8.3000000000000007</v>
      </c>
      <c r="M241" s="11"/>
    </row>
    <row r="242" spans="1:13" x14ac:dyDescent="0.3">
      <c r="A242" s="14" t="e">
        <f t="shared" si="9"/>
        <v>#REF!</v>
      </c>
      <c r="B242" s="14">
        <v>240</v>
      </c>
      <c r="C242" s="46" t="s">
        <v>5</v>
      </c>
      <c r="D242" s="25" t="s">
        <v>238</v>
      </c>
      <c r="E242" s="111">
        <v>78379</v>
      </c>
      <c r="F242" s="42" t="s">
        <v>506</v>
      </c>
      <c r="G242" s="67">
        <v>3.2</v>
      </c>
      <c r="H242" s="85">
        <v>41765</v>
      </c>
      <c r="I242" s="71">
        <v>41768</v>
      </c>
      <c r="J242" s="93">
        <v>41803</v>
      </c>
      <c r="K242" s="79">
        <v>41845</v>
      </c>
      <c r="L242" s="134">
        <v>3.2</v>
      </c>
      <c r="M242" s="11"/>
    </row>
    <row r="243" spans="1:13" x14ac:dyDescent="0.3">
      <c r="A243" s="14" t="e">
        <f t="shared" si="9"/>
        <v>#REF!</v>
      </c>
      <c r="B243" s="14">
        <v>241</v>
      </c>
      <c r="C243" s="29" t="s">
        <v>5</v>
      </c>
      <c r="D243" s="25" t="s">
        <v>82</v>
      </c>
      <c r="E243" s="111">
        <v>74475</v>
      </c>
      <c r="F243" s="42" t="s">
        <v>503</v>
      </c>
      <c r="G243" s="67">
        <v>2.79</v>
      </c>
      <c r="H243" s="85">
        <v>41765</v>
      </c>
      <c r="I243" s="71">
        <v>41768</v>
      </c>
      <c r="J243" s="93">
        <v>41803</v>
      </c>
      <c r="K243" s="79">
        <v>41845</v>
      </c>
      <c r="L243" s="134">
        <v>3</v>
      </c>
      <c r="M243" s="11"/>
    </row>
    <row r="244" spans="1:13" x14ac:dyDescent="0.3">
      <c r="A244" s="14" t="e">
        <f t="shared" si="9"/>
        <v>#REF!</v>
      </c>
      <c r="B244" s="14">
        <v>242</v>
      </c>
      <c r="C244" s="46" t="s">
        <v>5</v>
      </c>
      <c r="D244" s="25" t="s">
        <v>96</v>
      </c>
      <c r="E244" s="111" t="s">
        <v>515</v>
      </c>
      <c r="F244" s="42" t="s">
        <v>502</v>
      </c>
      <c r="G244" s="67">
        <v>5.7</v>
      </c>
      <c r="H244" s="85">
        <v>41765</v>
      </c>
      <c r="I244" s="71">
        <v>41768</v>
      </c>
      <c r="J244" s="93">
        <v>41803</v>
      </c>
      <c r="K244" s="79">
        <v>41877</v>
      </c>
      <c r="L244" s="134">
        <v>2</v>
      </c>
      <c r="M244" s="11"/>
    </row>
    <row r="245" spans="1:13" x14ac:dyDescent="0.3">
      <c r="A245" s="14" t="e">
        <f t="shared" si="9"/>
        <v>#REF!</v>
      </c>
      <c r="B245" s="14">
        <v>243</v>
      </c>
      <c r="C245" s="46" t="s">
        <v>5</v>
      </c>
      <c r="D245" s="30" t="s">
        <v>66</v>
      </c>
      <c r="E245" s="110">
        <v>68697</v>
      </c>
      <c r="F245" s="45" t="s">
        <v>509</v>
      </c>
      <c r="G245" s="70">
        <v>3.15</v>
      </c>
      <c r="H245" s="85">
        <v>41765</v>
      </c>
      <c r="I245" s="71">
        <v>41768</v>
      </c>
      <c r="J245" s="93">
        <v>41803</v>
      </c>
      <c r="K245" s="85">
        <v>41845</v>
      </c>
      <c r="L245" s="134">
        <v>3</v>
      </c>
      <c r="M245" s="11"/>
    </row>
    <row r="246" spans="1:13" x14ac:dyDescent="0.3">
      <c r="A246" s="14" t="e">
        <f t="shared" si="9"/>
        <v>#REF!</v>
      </c>
      <c r="B246" s="14">
        <v>244</v>
      </c>
      <c r="C246" s="46" t="s">
        <v>5</v>
      </c>
      <c r="D246" s="30" t="s">
        <v>66</v>
      </c>
      <c r="E246" s="110">
        <v>68481</v>
      </c>
      <c r="F246" s="45" t="s">
        <v>501</v>
      </c>
      <c r="G246" s="70">
        <v>2</v>
      </c>
      <c r="H246" s="85">
        <v>41765</v>
      </c>
      <c r="I246" s="71">
        <v>41768</v>
      </c>
      <c r="J246" s="93">
        <v>41803</v>
      </c>
      <c r="K246" s="85">
        <v>41845</v>
      </c>
      <c r="L246" s="134">
        <v>1.5</v>
      </c>
      <c r="M246" s="11"/>
    </row>
    <row r="247" spans="1:13" x14ac:dyDescent="0.3">
      <c r="A247" s="14" t="e">
        <f t="shared" si="9"/>
        <v>#REF!</v>
      </c>
      <c r="B247" s="14">
        <v>245</v>
      </c>
      <c r="C247" s="13" t="s">
        <v>513</v>
      </c>
      <c r="D247" s="10" t="s">
        <v>516</v>
      </c>
      <c r="E247" s="22" t="s">
        <v>514</v>
      </c>
      <c r="F247" s="39" t="s">
        <v>517</v>
      </c>
      <c r="G247" s="52">
        <v>448</v>
      </c>
      <c r="H247" s="53">
        <v>41787</v>
      </c>
      <c r="I247" s="71">
        <v>41815</v>
      </c>
      <c r="J247" s="93"/>
      <c r="K247" s="53"/>
      <c r="L247" s="134"/>
      <c r="M247" s="11"/>
    </row>
    <row r="248" spans="1:13" x14ac:dyDescent="0.3">
      <c r="A248" s="14" t="e">
        <f>#REF!+1</f>
        <v>#REF!</v>
      </c>
      <c r="B248" s="14">
        <v>246</v>
      </c>
      <c r="C248" s="29" t="s">
        <v>5</v>
      </c>
      <c r="D248" s="25" t="s">
        <v>88</v>
      </c>
      <c r="E248" s="35" t="s">
        <v>521</v>
      </c>
      <c r="F248" s="42" t="s">
        <v>524</v>
      </c>
      <c r="G248" s="67">
        <v>4.43</v>
      </c>
      <c r="H248" s="79">
        <v>41808</v>
      </c>
      <c r="I248" s="71">
        <v>41823</v>
      </c>
      <c r="J248" s="93">
        <v>41852</v>
      </c>
      <c r="K248" s="53">
        <v>41876</v>
      </c>
      <c r="L248" s="134">
        <v>4.7</v>
      </c>
      <c r="M248" s="11"/>
    </row>
    <row r="249" spans="1:13" x14ac:dyDescent="0.3">
      <c r="A249" s="14" t="e">
        <f>A248+1</f>
        <v>#REF!</v>
      </c>
      <c r="B249" s="14">
        <v>247</v>
      </c>
      <c r="C249" s="46" t="s">
        <v>5</v>
      </c>
      <c r="D249" s="15" t="s">
        <v>80</v>
      </c>
      <c r="E249" s="110" t="s">
        <v>520</v>
      </c>
      <c r="F249" s="38" t="s">
        <v>526</v>
      </c>
      <c r="G249" s="75">
        <v>3</v>
      </c>
      <c r="H249" s="79">
        <v>41808</v>
      </c>
      <c r="I249" s="71">
        <v>41821</v>
      </c>
      <c r="J249" s="93">
        <v>41852</v>
      </c>
      <c r="K249" s="79">
        <v>42021</v>
      </c>
      <c r="L249" s="134">
        <v>2.6</v>
      </c>
      <c r="M249" s="11"/>
    </row>
    <row r="250" spans="1:13" x14ac:dyDescent="0.3">
      <c r="A250" s="14" t="e">
        <f>A249+1</f>
        <v>#REF!</v>
      </c>
      <c r="B250" s="14">
        <v>248</v>
      </c>
      <c r="C250" s="29" t="s">
        <v>5</v>
      </c>
      <c r="D250" s="15" t="s">
        <v>7</v>
      </c>
      <c r="E250" s="37" t="s">
        <v>522</v>
      </c>
      <c r="F250" s="38" t="s">
        <v>525</v>
      </c>
      <c r="G250" s="70">
        <v>4.4000000000000004</v>
      </c>
      <c r="H250" s="79">
        <v>41808</v>
      </c>
      <c r="I250" s="86">
        <v>41823</v>
      </c>
      <c r="J250" s="119">
        <v>41852</v>
      </c>
      <c r="K250" s="79">
        <v>41877</v>
      </c>
      <c r="L250" s="134">
        <v>1.3</v>
      </c>
      <c r="M250" s="11"/>
    </row>
    <row r="251" spans="1:13" x14ac:dyDescent="0.3">
      <c r="A251" s="14" t="e">
        <f>A250+1</f>
        <v>#REF!</v>
      </c>
      <c r="B251" s="14">
        <v>249</v>
      </c>
      <c r="C251" s="29" t="s">
        <v>5</v>
      </c>
      <c r="D251" s="15" t="s">
        <v>203</v>
      </c>
      <c r="E251" s="110" t="s">
        <v>194</v>
      </c>
      <c r="F251" s="56" t="s">
        <v>523</v>
      </c>
      <c r="G251" s="70">
        <v>4.2</v>
      </c>
      <c r="H251" s="79">
        <v>41808</v>
      </c>
      <c r="I251" s="71">
        <v>41823</v>
      </c>
      <c r="J251" s="93">
        <v>41852</v>
      </c>
      <c r="K251" s="79">
        <v>41900</v>
      </c>
      <c r="L251" s="134">
        <v>3.9</v>
      </c>
      <c r="M251" s="11"/>
    </row>
    <row r="252" spans="1:13" ht="27.6" x14ac:dyDescent="0.3">
      <c r="A252" s="14" t="e">
        <f>A251+1</f>
        <v>#REF!</v>
      </c>
      <c r="B252" s="14">
        <v>250</v>
      </c>
      <c r="C252" s="29" t="s">
        <v>174</v>
      </c>
      <c r="D252" s="10" t="s">
        <v>682</v>
      </c>
      <c r="E252" s="35" t="s">
        <v>527</v>
      </c>
      <c r="F252" s="42" t="s">
        <v>528</v>
      </c>
      <c r="G252" s="67">
        <v>419</v>
      </c>
      <c r="H252" s="68">
        <v>41814</v>
      </c>
      <c r="I252" s="69"/>
      <c r="J252" s="68"/>
      <c r="K252" s="53"/>
      <c r="L252" s="132"/>
      <c r="M252" s="11"/>
    </row>
    <row r="253" spans="1:13" ht="27.6" x14ac:dyDescent="0.3">
      <c r="A253" s="14" t="e">
        <f>A252+1</f>
        <v>#REF!</v>
      </c>
      <c r="B253" s="14">
        <v>251</v>
      </c>
      <c r="C253" s="29" t="s">
        <v>11</v>
      </c>
      <c r="D253" s="25" t="s">
        <v>90</v>
      </c>
      <c r="E253" s="35" t="s">
        <v>544</v>
      </c>
      <c r="F253" s="45" t="s">
        <v>545</v>
      </c>
      <c r="G253" s="70">
        <v>23.6</v>
      </c>
      <c r="H253" s="85">
        <v>41817</v>
      </c>
      <c r="I253" s="71"/>
      <c r="J253" s="93"/>
      <c r="K253" s="53"/>
      <c r="L253" s="134"/>
      <c r="M253" s="11"/>
    </row>
    <row r="254" spans="1:13" x14ac:dyDescent="0.3">
      <c r="A254" s="14" t="e">
        <f>#REF!+1</f>
        <v>#REF!</v>
      </c>
      <c r="B254" s="14">
        <v>252</v>
      </c>
      <c r="C254" s="29" t="s">
        <v>5</v>
      </c>
      <c r="D254" s="25" t="s">
        <v>7</v>
      </c>
      <c r="E254" s="111" t="s">
        <v>534</v>
      </c>
      <c r="F254" s="45" t="s">
        <v>541</v>
      </c>
      <c r="G254" s="70">
        <v>25</v>
      </c>
      <c r="H254" s="85">
        <v>41856</v>
      </c>
      <c r="I254" s="71">
        <v>41866</v>
      </c>
      <c r="J254" s="93">
        <v>41901</v>
      </c>
      <c r="K254" s="79">
        <v>41936</v>
      </c>
      <c r="L254" s="134">
        <v>29.9</v>
      </c>
      <c r="M254" s="11"/>
    </row>
    <row r="255" spans="1:13" x14ac:dyDescent="0.3">
      <c r="A255" s="14" t="e">
        <f>A254+1</f>
        <v>#REF!</v>
      </c>
      <c r="B255" s="14">
        <v>253</v>
      </c>
      <c r="C255" s="29" t="s">
        <v>5</v>
      </c>
      <c r="D255" s="25" t="s">
        <v>21</v>
      </c>
      <c r="E255" s="35" t="s">
        <v>532</v>
      </c>
      <c r="F255" s="45" t="s">
        <v>539</v>
      </c>
      <c r="G255" s="70">
        <v>7.843</v>
      </c>
      <c r="H255" s="85">
        <v>41856</v>
      </c>
      <c r="I255" s="71">
        <v>41866</v>
      </c>
      <c r="J255" s="93">
        <v>41901</v>
      </c>
      <c r="K255" s="79">
        <v>41936</v>
      </c>
      <c r="L255" s="134">
        <v>8.8000000000000007</v>
      </c>
      <c r="M255" s="11"/>
    </row>
    <row r="256" spans="1:13" ht="14.25" customHeight="1" x14ac:dyDescent="0.3">
      <c r="A256" s="14" t="e">
        <f>#REF!+1</f>
        <v>#REF!</v>
      </c>
      <c r="B256" s="14">
        <v>254</v>
      </c>
      <c r="C256" s="13" t="s">
        <v>11</v>
      </c>
      <c r="D256" s="15" t="s">
        <v>362</v>
      </c>
      <c r="E256" s="36" t="s">
        <v>546</v>
      </c>
      <c r="F256" s="38" t="s">
        <v>547</v>
      </c>
      <c r="G256" s="75">
        <v>550</v>
      </c>
      <c r="H256" s="53">
        <v>41856</v>
      </c>
      <c r="I256" s="73"/>
      <c r="J256" s="96">
        <v>41612</v>
      </c>
      <c r="K256" s="53">
        <v>41782</v>
      </c>
      <c r="L256" s="132">
        <v>554.77</v>
      </c>
      <c r="M256" s="11"/>
    </row>
    <row r="257" spans="1:13" x14ac:dyDescent="0.3">
      <c r="A257" s="14" t="e">
        <f t="shared" ref="A257:A288" si="10">A256+1</f>
        <v>#REF!</v>
      </c>
      <c r="B257" s="14">
        <v>255</v>
      </c>
      <c r="C257" s="46" t="s">
        <v>5</v>
      </c>
      <c r="D257" s="30" t="s">
        <v>88</v>
      </c>
      <c r="E257" s="37" t="s">
        <v>533</v>
      </c>
      <c r="F257" s="45" t="s">
        <v>540</v>
      </c>
      <c r="G257" s="70">
        <v>5.7</v>
      </c>
      <c r="H257" s="85">
        <v>41856</v>
      </c>
      <c r="I257" s="86"/>
      <c r="J257" s="119">
        <v>41992</v>
      </c>
      <c r="K257" s="79">
        <v>42082</v>
      </c>
      <c r="L257" s="134">
        <v>5.2</v>
      </c>
      <c r="M257" s="11"/>
    </row>
    <row r="258" spans="1:13" x14ac:dyDescent="0.3">
      <c r="A258" s="14" t="e">
        <f t="shared" si="10"/>
        <v>#REF!</v>
      </c>
      <c r="B258" s="14">
        <v>256</v>
      </c>
      <c r="C258" s="46" t="s">
        <v>5</v>
      </c>
      <c r="D258" s="30" t="s">
        <v>229</v>
      </c>
      <c r="E258" s="37" t="s">
        <v>536</v>
      </c>
      <c r="F258" s="45" t="s">
        <v>543</v>
      </c>
      <c r="G258" s="70">
        <v>6.1</v>
      </c>
      <c r="H258" s="85">
        <v>41856</v>
      </c>
      <c r="I258" s="86">
        <v>41866</v>
      </c>
      <c r="J258" s="119">
        <v>41901</v>
      </c>
      <c r="K258" s="79">
        <v>41948</v>
      </c>
      <c r="L258" s="134">
        <v>3.7</v>
      </c>
      <c r="M258" s="11"/>
    </row>
    <row r="259" spans="1:13" x14ac:dyDescent="0.3">
      <c r="A259" s="14" t="e">
        <f t="shared" si="10"/>
        <v>#REF!</v>
      </c>
      <c r="B259" s="14">
        <v>257</v>
      </c>
      <c r="C259" s="46" t="s">
        <v>5</v>
      </c>
      <c r="D259" s="25" t="s">
        <v>21</v>
      </c>
      <c r="E259" s="35" t="s">
        <v>531</v>
      </c>
      <c r="F259" s="38" t="s">
        <v>681</v>
      </c>
      <c r="G259" s="70">
        <v>48.5</v>
      </c>
      <c r="H259" s="85">
        <v>41856</v>
      </c>
      <c r="I259" s="71">
        <v>41991</v>
      </c>
      <c r="J259" s="91">
        <v>42034</v>
      </c>
      <c r="K259" s="91">
        <v>42075</v>
      </c>
      <c r="L259" s="134">
        <v>47.2</v>
      </c>
      <c r="M259" s="10"/>
    </row>
    <row r="260" spans="1:13" ht="27.6" x14ac:dyDescent="0.3">
      <c r="A260" s="14" t="e">
        <f t="shared" si="10"/>
        <v>#REF!</v>
      </c>
      <c r="B260" s="14">
        <v>258</v>
      </c>
      <c r="C260" s="46" t="s">
        <v>5</v>
      </c>
      <c r="D260" s="25" t="s">
        <v>87</v>
      </c>
      <c r="E260" s="35" t="s">
        <v>530</v>
      </c>
      <c r="F260" s="45" t="s">
        <v>590</v>
      </c>
      <c r="G260" s="70">
        <v>55.7</v>
      </c>
      <c r="H260" s="85">
        <v>41856</v>
      </c>
      <c r="I260" s="71">
        <v>41991</v>
      </c>
      <c r="J260" s="91">
        <v>42034</v>
      </c>
      <c r="K260" s="91">
        <v>42097</v>
      </c>
      <c r="L260" s="134">
        <v>57.1</v>
      </c>
      <c r="M260" s="11"/>
    </row>
    <row r="261" spans="1:13" x14ac:dyDescent="0.3">
      <c r="A261" s="14" t="e">
        <f t="shared" si="10"/>
        <v>#REF!</v>
      </c>
      <c r="B261" s="14">
        <v>259</v>
      </c>
      <c r="C261" s="46" t="s">
        <v>5</v>
      </c>
      <c r="D261" s="25" t="s">
        <v>21</v>
      </c>
      <c r="E261" s="35" t="s">
        <v>529</v>
      </c>
      <c r="F261" s="45" t="s">
        <v>538</v>
      </c>
      <c r="G261" s="70">
        <v>38.615000000000002</v>
      </c>
      <c r="H261" s="85">
        <v>41856</v>
      </c>
      <c r="I261" s="71">
        <v>41866</v>
      </c>
      <c r="J261" s="93">
        <v>41901</v>
      </c>
      <c r="K261" s="79">
        <v>41936</v>
      </c>
      <c r="L261" s="134">
        <v>26.2</v>
      </c>
      <c r="M261" s="11"/>
    </row>
    <row r="262" spans="1:13" x14ac:dyDescent="0.3">
      <c r="A262" s="14" t="e">
        <f t="shared" si="10"/>
        <v>#REF!</v>
      </c>
      <c r="B262" s="14">
        <v>260</v>
      </c>
      <c r="C262" s="46" t="s">
        <v>5</v>
      </c>
      <c r="D262" s="25" t="s">
        <v>419</v>
      </c>
      <c r="E262" s="35" t="s">
        <v>537</v>
      </c>
      <c r="F262" s="45" t="s">
        <v>589</v>
      </c>
      <c r="G262" s="70">
        <v>3</v>
      </c>
      <c r="H262" s="85">
        <v>41856</v>
      </c>
      <c r="I262" s="71"/>
      <c r="J262" s="68">
        <v>41901</v>
      </c>
      <c r="K262" s="79">
        <v>41934</v>
      </c>
      <c r="L262" s="134">
        <v>2.8</v>
      </c>
      <c r="M262" s="11"/>
    </row>
    <row r="263" spans="1:13" x14ac:dyDescent="0.3">
      <c r="A263" s="14" t="e">
        <f t="shared" si="10"/>
        <v>#REF!</v>
      </c>
      <c r="B263" s="14">
        <v>261</v>
      </c>
      <c r="C263" s="46" t="s">
        <v>5</v>
      </c>
      <c r="D263" s="25" t="s">
        <v>210</v>
      </c>
      <c r="E263" s="35" t="s">
        <v>535</v>
      </c>
      <c r="F263" s="45" t="s">
        <v>542</v>
      </c>
      <c r="G263" s="70">
        <v>2.7</v>
      </c>
      <c r="H263" s="85">
        <v>41856</v>
      </c>
      <c r="I263" s="71">
        <v>41866</v>
      </c>
      <c r="J263" s="93">
        <v>41901</v>
      </c>
      <c r="K263" s="79">
        <v>41936</v>
      </c>
      <c r="L263" s="134">
        <v>2.4</v>
      </c>
      <c r="M263" s="11"/>
    </row>
    <row r="264" spans="1:13" x14ac:dyDescent="0.3">
      <c r="A264" s="14" t="e">
        <f t="shared" si="10"/>
        <v>#REF!</v>
      </c>
      <c r="B264" s="14">
        <v>262</v>
      </c>
      <c r="C264" s="29" t="s">
        <v>174</v>
      </c>
      <c r="D264" s="25" t="s">
        <v>292</v>
      </c>
      <c r="E264" s="35" t="s">
        <v>549</v>
      </c>
      <c r="F264" s="45" t="s">
        <v>550</v>
      </c>
      <c r="G264" s="70">
        <v>1.2</v>
      </c>
      <c r="H264" s="85">
        <v>41898</v>
      </c>
      <c r="I264" s="71"/>
      <c r="J264" s="68"/>
      <c r="K264" s="53"/>
      <c r="L264" s="132"/>
      <c r="M264" s="11"/>
    </row>
    <row r="265" spans="1:13" x14ac:dyDescent="0.3">
      <c r="A265" s="14" t="e">
        <f t="shared" si="10"/>
        <v>#REF!</v>
      </c>
      <c r="B265" s="14">
        <v>263</v>
      </c>
      <c r="C265" s="13" t="s">
        <v>482</v>
      </c>
      <c r="D265" s="10" t="s">
        <v>483</v>
      </c>
      <c r="E265" s="22" t="s">
        <v>670</v>
      </c>
      <c r="F265" s="39" t="s">
        <v>671</v>
      </c>
      <c r="G265" s="52">
        <v>3.1</v>
      </c>
      <c r="H265" s="53">
        <v>41905</v>
      </c>
      <c r="I265" s="69"/>
      <c r="J265" s="68"/>
      <c r="K265" s="53"/>
      <c r="L265" s="132"/>
      <c r="M265" s="11"/>
    </row>
    <row r="266" spans="1:13" ht="27.6" x14ac:dyDescent="0.3">
      <c r="A266" s="14" t="e">
        <f t="shared" si="10"/>
        <v>#REF!</v>
      </c>
      <c r="B266" s="14">
        <v>264</v>
      </c>
      <c r="C266" s="13" t="s">
        <v>175</v>
      </c>
      <c r="D266" s="10" t="s">
        <v>553</v>
      </c>
      <c r="E266" s="22" t="s">
        <v>551</v>
      </c>
      <c r="F266" s="38" t="s">
        <v>552</v>
      </c>
      <c r="G266" s="75">
        <v>230</v>
      </c>
      <c r="H266" s="77">
        <v>41905</v>
      </c>
      <c r="I266" s="69"/>
      <c r="J266" s="68"/>
      <c r="K266" s="53"/>
      <c r="L266" s="132"/>
      <c r="M266" s="11"/>
    </row>
    <row r="267" spans="1:13" ht="27.6" x14ac:dyDescent="0.3">
      <c r="A267" s="14" t="e">
        <f t="shared" si="10"/>
        <v>#REF!</v>
      </c>
      <c r="B267" s="14">
        <v>265</v>
      </c>
      <c r="C267" s="13" t="s">
        <v>174</v>
      </c>
      <c r="D267" s="10" t="s">
        <v>292</v>
      </c>
      <c r="E267" s="22" t="s">
        <v>669</v>
      </c>
      <c r="F267" s="39" t="s">
        <v>668</v>
      </c>
      <c r="G267" s="52">
        <v>2.5</v>
      </c>
      <c r="H267" s="53">
        <v>41914</v>
      </c>
      <c r="I267" s="69"/>
      <c r="J267" s="68"/>
      <c r="K267" s="53"/>
      <c r="L267" s="132"/>
      <c r="M267" s="11"/>
    </row>
    <row r="268" spans="1:13" x14ac:dyDescent="0.3">
      <c r="A268" s="14" t="e">
        <f t="shared" si="10"/>
        <v>#REF!</v>
      </c>
      <c r="B268" s="14">
        <v>266</v>
      </c>
      <c r="C268" s="13" t="s">
        <v>11</v>
      </c>
      <c r="D268" s="15" t="s">
        <v>8</v>
      </c>
      <c r="E268" s="34" t="s">
        <v>658</v>
      </c>
      <c r="F268" s="38" t="s">
        <v>659</v>
      </c>
      <c r="G268" s="75">
        <v>20</v>
      </c>
      <c r="H268" s="77">
        <v>41914</v>
      </c>
      <c r="I268" s="69"/>
      <c r="J268" s="68"/>
      <c r="K268" s="53"/>
      <c r="L268" s="132"/>
      <c r="M268" s="11"/>
    </row>
    <row r="269" spans="1:13" x14ac:dyDescent="0.3">
      <c r="A269" s="14" t="e">
        <f t="shared" si="10"/>
        <v>#REF!</v>
      </c>
      <c r="B269" s="14">
        <v>267</v>
      </c>
      <c r="C269" s="13" t="s">
        <v>5</v>
      </c>
      <c r="D269" s="10" t="s">
        <v>9</v>
      </c>
      <c r="E269" s="22" t="s">
        <v>559</v>
      </c>
      <c r="F269" s="38" t="s">
        <v>602</v>
      </c>
      <c r="G269" s="75">
        <v>27</v>
      </c>
      <c r="H269" s="77">
        <v>41926</v>
      </c>
      <c r="I269" s="68"/>
      <c r="J269" s="68">
        <v>42034</v>
      </c>
      <c r="K269" s="88"/>
      <c r="L269" s="131"/>
      <c r="M269" s="11" t="s">
        <v>685</v>
      </c>
    </row>
    <row r="270" spans="1:13" x14ac:dyDescent="0.3">
      <c r="A270" s="14" t="e">
        <f t="shared" si="10"/>
        <v>#REF!</v>
      </c>
      <c r="B270" s="14">
        <v>268</v>
      </c>
      <c r="C270" s="29" t="s">
        <v>5</v>
      </c>
      <c r="D270" s="25" t="s">
        <v>9</v>
      </c>
      <c r="E270" s="35" t="s">
        <v>493</v>
      </c>
      <c r="F270" s="45" t="s">
        <v>597</v>
      </c>
      <c r="G270" s="70">
        <v>15</v>
      </c>
      <c r="H270" s="85">
        <v>41926</v>
      </c>
      <c r="I270" s="71">
        <v>41929</v>
      </c>
      <c r="J270" s="93">
        <v>41964</v>
      </c>
      <c r="K270" s="79">
        <v>42003</v>
      </c>
      <c r="L270" s="134">
        <v>15.9</v>
      </c>
      <c r="M270" s="11"/>
    </row>
    <row r="271" spans="1:13" x14ac:dyDescent="0.3">
      <c r="A271" s="14" t="e">
        <f t="shared" si="10"/>
        <v>#REF!</v>
      </c>
      <c r="B271" s="14">
        <v>269</v>
      </c>
      <c r="C271" s="29" t="s">
        <v>5</v>
      </c>
      <c r="D271" s="30" t="s">
        <v>91</v>
      </c>
      <c r="E271" s="37" t="s">
        <v>566</v>
      </c>
      <c r="F271" s="45" t="s">
        <v>580</v>
      </c>
      <c r="G271" s="70">
        <v>4.5999999999999996</v>
      </c>
      <c r="H271" s="85">
        <v>41926</v>
      </c>
      <c r="I271" s="71">
        <v>41929</v>
      </c>
      <c r="J271" s="93">
        <v>41964</v>
      </c>
      <c r="K271" s="79">
        <v>42003</v>
      </c>
      <c r="L271" s="134">
        <v>5.5</v>
      </c>
      <c r="M271" s="11"/>
    </row>
    <row r="272" spans="1:13" x14ac:dyDescent="0.3">
      <c r="A272" s="14" t="e">
        <f t="shared" si="10"/>
        <v>#REF!</v>
      </c>
      <c r="B272" s="14">
        <v>270</v>
      </c>
      <c r="C272" s="29" t="s">
        <v>5</v>
      </c>
      <c r="D272" s="25" t="s">
        <v>555</v>
      </c>
      <c r="E272" s="35" t="s">
        <v>565</v>
      </c>
      <c r="F272" s="45" t="s">
        <v>579</v>
      </c>
      <c r="G272" s="70">
        <v>61.9</v>
      </c>
      <c r="H272" s="85">
        <v>41926</v>
      </c>
      <c r="I272" s="71">
        <v>41929</v>
      </c>
      <c r="J272" s="93">
        <v>41964</v>
      </c>
      <c r="K272" s="79">
        <v>42075</v>
      </c>
      <c r="L272" s="134">
        <v>75.099999999999994</v>
      </c>
      <c r="M272" s="11"/>
    </row>
    <row r="273" spans="1:13" x14ac:dyDescent="0.3">
      <c r="A273" s="14" t="e">
        <f t="shared" si="10"/>
        <v>#REF!</v>
      </c>
      <c r="B273" s="14">
        <v>271</v>
      </c>
      <c r="C273" s="29" t="s">
        <v>5</v>
      </c>
      <c r="D273" s="25" t="s">
        <v>91</v>
      </c>
      <c r="E273" s="35" t="s">
        <v>567</v>
      </c>
      <c r="F273" s="45" t="s">
        <v>581</v>
      </c>
      <c r="G273" s="70">
        <v>20</v>
      </c>
      <c r="H273" s="85">
        <v>41926</v>
      </c>
      <c r="I273" s="71">
        <v>41929</v>
      </c>
      <c r="J273" s="93">
        <v>41964</v>
      </c>
      <c r="K273" s="79">
        <v>42003</v>
      </c>
      <c r="L273" s="134">
        <v>21.6</v>
      </c>
      <c r="M273" s="11"/>
    </row>
    <row r="274" spans="1:13" x14ac:dyDescent="0.3">
      <c r="A274" s="14" t="e">
        <f t="shared" si="10"/>
        <v>#REF!</v>
      </c>
      <c r="B274" s="14">
        <v>272</v>
      </c>
      <c r="C274" s="29" t="s">
        <v>5</v>
      </c>
      <c r="D274" s="25" t="s">
        <v>92</v>
      </c>
      <c r="E274" s="35" t="s">
        <v>491</v>
      </c>
      <c r="F274" s="45" t="s">
        <v>582</v>
      </c>
      <c r="G274" s="70">
        <v>6.12</v>
      </c>
      <c r="H274" s="85">
        <v>41926</v>
      </c>
      <c r="I274" s="71"/>
      <c r="J274" s="93">
        <v>41964</v>
      </c>
      <c r="K274" s="53"/>
      <c r="L274" s="132"/>
      <c r="M274" s="11" t="s">
        <v>685</v>
      </c>
    </row>
    <row r="275" spans="1:13" x14ac:dyDescent="0.3">
      <c r="A275" s="14" t="e">
        <f t="shared" si="10"/>
        <v>#REF!</v>
      </c>
      <c r="B275" s="14">
        <v>273</v>
      </c>
      <c r="C275" s="29" t="s">
        <v>5</v>
      </c>
      <c r="D275" s="25" t="s">
        <v>337</v>
      </c>
      <c r="E275" s="35" t="s">
        <v>569</v>
      </c>
      <c r="F275" s="45" t="s">
        <v>584</v>
      </c>
      <c r="G275" s="70">
        <v>5.5</v>
      </c>
      <c r="H275" s="85">
        <v>41926</v>
      </c>
      <c r="I275" s="71">
        <v>41929</v>
      </c>
      <c r="J275" s="93">
        <v>41964</v>
      </c>
      <c r="K275" s="79">
        <v>42003</v>
      </c>
      <c r="L275" s="134">
        <v>3</v>
      </c>
      <c r="M275" s="11"/>
    </row>
    <row r="276" spans="1:13" x14ac:dyDescent="0.3">
      <c r="A276" s="14" t="e">
        <f t="shared" si="10"/>
        <v>#REF!</v>
      </c>
      <c r="B276" s="14">
        <v>274</v>
      </c>
      <c r="C276" s="29" t="s">
        <v>5</v>
      </c>
      <c r="D276" s="25" t="s">
        <v>13</v>
      </c>
      <c r="E276" s="35" t="s">
        <v>570</v>
      </c>
      <c r="F276" s="45" t="s">
        <v>437</v>
      </c>
      <c r="G276" s="70">
        <v>3.4</v>
      </c>
      <c r="H276" s="85">
        <v>41926</v>
      </c>
      <c r="I276" s="71">
        <v>41929</v>
      </c>
      <c r="J276" s="93">
        <v>41964</v>
      </c>
      <c r="K276" s="79">
        <v>42003</v>
      </c>
      <c r="L276" s="134">
        <v>2.6</v>
      </c>
      <c r="M276" s="11"/>
    </row>
    <row r="277" spans="1:13" x14ac:dyDescent="0.3">
      <c r="A277" s="14" t="e">
        <f t="shared" si="10"/>
        <v>#REF!</v>
      </c>
      <c r="B277" s="14">
        <v>275</v>
      </c>
      <c r="C277" s="29" t="s">
        <v>5</v>
      </c>
      <c r="D277" s="25" t="s">
        <v>28</v>
      </c>
      <c r="E277" s="35" t="s">
        <v>571</v>
      </c>
      <c r="F277" s="45" t="s">
        <v>585</v>
      </c>
      <c r="G277" s="70">
        <v>62</v>
      </c>
      <c r="H277" s="85">
        <v>41926</v>
      </c>
      <c r="I277" s="71">
        <v>41929</v>
      </c>
      <c r="J277" s="93">
        <v>41964</v>
      </c>
      <c r="K277" s="79">
        <v>42021</v>
      </c>
      <c r="L277" s="134">
        <v>46.2</v>
      </c>
      <c r="M277" s="11"/>
    </row>
    <row r="278" spans="1:13" x14ac:dyDescent="0.3">
      <c r="A278" s="14" t="e">
        <f t="shared" si="10"/>
        <v>#REF!</v>
      </c>
      <c r="B278" s="14">
        <v>276</v>
      </c>
      <c r="C278" s="29" t="s">
        <v>5</v>
      </c>
      <c r="D278" s="25" t="s">
        <v>13</v>
      </c>
      <c r="E278" s="35" t="s">
        <v>572</v>
      </c>
      <c r="F278" s="45" t="s">
        <v>586</v>
      </c>
      <c r="G278" s="70">
        <v>2.8</v>
      </c>
      <c r="H278" s="85">
        <v>41926</v>
      </c>
      <c r="I278" s="71">
        <v>41929</v>
      </c>
      <c r="J278" s="93">
        <v>41964</v>
      </c>
      <c r="K278" s="79">
        <v>42003</v>
      </c>
      <c r="L278" s="134">
        <v>3.1</v>
      </c>
      <c r="M278" s="11"/>
    </row>
    <row r="279" spans="1:13" x14ac:dyDescent="0.3">
      <c r="A279" s="14" t="e">
        <f t="shared" si="10"/>
        <v>#REF!</v>
      </c>
      <c r="B279" s="14">
        <v>277</v>
      </c>
      <c r="C279" s="29" t="s">
        <v>5</v>
      </c>
      <c r="D279" s="25" t="s">
        <v>89</v>
      </c>
      <c r="E279" s="35" t="s">
        <v>587</v>
      </c>
      <c r="F279" s="45" t="s">
        <v>596</v>
      </c>
      <c r="G279" s="70">
        <v>3.6</v>
      </c>
      <c r="H279" s="85">
        <v>41926</v>
      </c>
      <c r="I279" s="71">
        <v>41929</v>
      </c>
      <c r="J279" s="93">
        <v>41964</v>
      </c>
      <c r="K279" s="79">
        <v>42003</v>
      </c>
      <c r="L279" s="134">
        <v>5</v>
      </c>
      <c r="M279" s="11"/>
    </row>
    <row r="280" spans="1:13" x14ac:dyDescent="0.3">
      <c r="A280" s="14" t="e">
        <f t="shared" si="10"/>
        <v>#REF!</v>
      </c>
      <c r="B280" s="14">
        <v>278</v>
      </c>
      <c r="C280" s="29" t="s">
        <v>5</v>
      </c>
      <c r="D280" s="25" t="s">
        <v>89</v>
      </c>
      <c r="E280" s="35" t="s">
        <v>573</v>
      </c>
      <c r="F280" s="45" t="s">
        <v>595</v>
      </c>
      <c r="G280" s="70">
        <v>21</v>
      </c>
      <c r="H280" s="85">
        <v>41926</v>
      </c>
      <c r="I280" s="71">
        <v>41929</v>
      </c>
      <c r="J280" s="93">
        <v>41964</v>
      </c>
      <c r="K280" s="79">
        <v>42003</v>
      </c>
      <c r="L280" s="134">
        <v>18.2</v>
      </c>
      <c r="M280" s="11"/>
    </row>
    <row r="281" spans="1:13" x14ac:dyDescent="0.3">
      <c r="A281" s="14" t="e">
        <f t="shared" si="10"/>
        <v>#REF!</v>
      </c>
      <c r="B281" s="14">
        <v>279</v>
      </c>
      <c r="C281" s="29" t="s">
        <v>5</v>
      </c>
      <c r="D281" s="30" t="s">
        <v>89</v>
      </c>
      <c r="E281" s="37" t="s">
        <v>588</v>
      </c>
      <c r="F281" s="45" t="s">
        <v>595</v>
      </c>
      <c r="G281" s="70">
        <v>10</v>
      </c>
      <c r="H281" s="85">
        <v>41926</v>
      </c>
      <c r="I281" s="71">
        <v>41929</v>
      </c>
      <c r="J281" s="93">
        <v>41964</v>
      </c>
      <c r="K281" s="79">
        <v>42003</v>
      </c>
      <c r="L281" s="134">
        <v>8.6</v>
      </c>
      <c r="M281" s="11"/>
    </row>
    <row r="282" spans="1:13" ht="27.6" x14ac:dyDescent="0.3">
      <c r="A282" s="14" t="e">
        <f t="shared" si="10"/>
        <v>#REF!</v>
      </c>
      <c r="B282" s="14">
        <v>280</v>
      </c>
      <c r="C282" s="29" t="s">
        <v>5</v>
      </c>
      <c r="D282" s="25" t="s">
        <v>30</v>
      </c>
      <c r="E282" s="35" t="s">
        <v>84</v>
      </c>
      <c r="F282" s="38" t="s">
        <v>680</v>
      </c>
      <c r="G282" s="70">
        <v>3.3</v>
      </c>
      <c r="H282" s="85">
        <v>41926</v>
      </c>
      <c r="I282" s="71">
        <v>41929</v>
      </c>
      <c r="J282" s="93">
        <v>41964</v>
      </c>
      <c r="K282" s="79">
        <v>42003</v>
      </c>
      <c r="L282" s="134">
        <v>5.2</v>
      </c>
      <c r="M282" s="11"/>
    </row>
    <row r="283" spans="1:13" x14ac:dyDescent="0.3">
      <c r="A283" s="14" t="e">
        <f t="shared" si="10"/>
        <v>#REF!</v>
      </c>
      <c r="B283" s="14">
        <v>281</v>
      </c>
      <c r="C283" s="29" t="s">
        <v>5</v>
      </c>
      <c r="D283" s="25" t="s">
        <v>87</v>
      </c>
      <c r="E283" s="35" t="s">
        <v>577</v>
      </c>
      <c r="F283" s="45" t="s">
        <v>593</v>
      </c>
      <c r="G283" s="70">
        <v>10.5</v>
      </c>
      <c r="H283" s="85">
        <v>41926</v>
      </c>
      <c r="I283" s="71"/>
      <c r="J283" s="93">
        <v>41992</v>
      </c>
      <c r="K283" s="79">
        <v>42086</v>
      </c>
      <c r="L283" s="134">
        <v>8.9</v>
      </c>
      <c r="M283" s="11"/>
    </row>
    <row r="284" spans="1:13" x14ac:dyDescent="0.3">
      <c r="A284" s="14" t="e">
        <f t="shared" si="10"/>
        <v>#REF!</v>
      </c>
      <c r="B284" s="14">
        <v>282</v>
      </c>
      <c r="C284" s="29" t="s">
        <v>5</v>
      </c>
      <c r="D284" s="25" t="s">
        <v>88</v>
      </c>
      <c r="E284" s="35" t="s">
        <v>575</v>
      </c>
      <c r="F284" s="45" t="s">
        <v>592</v>
      </c>
      <c r="G284" s="70">
        <v>7.8</v>
      </c>
      <c r="H284" s="85">
        <v>41926</v>
      </c>
      <c r="I284" s="71"/>
      <c r="J284" s="93">
        <v>41992</v>
      </c>
      <c r="K284" s="79">
        <v>42089</v>
      </c>
      <c r="L284" s="134">
        <v>8.5</v>
      </c>
      <c r="M284" s="11"/>
    </row>
    <row r="285" spans="1:13" x14ac:dyDescent="0.3">
      <c r="A285" s="14" t="e">
        <f t="shared" si="10"/>
        <v>#REF!</v>
      </c>
      <c r="B285" s="14">
        <v>283</v>
      </c>
      <c r="C285" s="29" t="s">
        <v>5</v>
      </c>
      <c r="D285" s="25" t="s">
        <v>87</v>
      </c>
      <c r="E285" s="35" t="s">
        <v>576</v>
      </c>
      <c r="F285" s="45" t="s">
        <v>594</v>
      </c>
      <c r="G285" s="70">
        <v>25.8</v>
      </c>
      <c r="H285" s="85">
        <v>41926</v>
      </c>
      <c r="I285" s="71">
        <v>41929</v>
      </c>
      <c r="J285" s="93">
        <v>41964</v>
      </c>
      <c r="K285" s="79">
        <v>42072</v>
      </c>
      <c r="L285" s="134">
        <v>21</v>
      </c>
      <c r="M285" s="11"/>
    </row>
    <row r="286" spans="1:13" x14ac:dyDescent="0.3">
      <c r="A286" s="14" t="e">
        <f t="shared" si="10"/>
        <v>#REF!</v>
      </c>
      <c r="B286" s="14">
        <v>284</v>
      </c>
      <c r="C286" s="46" t="s">
        <v>5</v>
      </c>
      <c r="D286" s="25" t="s">
        <v>18</v>
      </c>
      <c r="E286" s="35" t="s">
        <v>557</v>
      </c>
      <c r="F286" s="45" t="s">
        <v>578</v>
      </c>
      <c r="G286" s="70">
        <v>7.8</v>
      </c>
      <c r="H286" s="85">
        <v>41926</v>
      </c>
      <c r="I286" s="71"/>
      <c r="J286" s="68">
        <v>41964</v>
      </c>
      <c r="K286" s="53"/>
      <c r="L286" s="132"/>
      <c r="M286" s="11" t="s">
        <v>685</v>
      </c>
    </row>
    <row r="287" spans="1:13" x14ac:dyDescent="0.3">
      <c r="A287" s="14" t="e">
        <f t="shared" si="10"/>
        <v>#REF!</v>
      </c>
      <c r="B287" s="14">
        <v>285</v>
      </c>
      <c r="C287" s="46" t="s">
        <v>5</v>
      </c>
      <c r="D287" s="25" t="s">
        <v>32</v>
      </c>
      <c r="E287" s="35" t="s">
        <v>558</v>
      </c>
      <c r="F287" s="45" t="s">
        <v>578</v>
      </c>
      <c r="G287" s="70">
        <v>21.1</v>
      </c>
      <c r="H287" s="85">
        <v>41926</v>
      </c>
      <c r="I287" s="93"/>
      <c r="J287" s="68">
        <v>41964</v>
      </c>
      <c r="K287" s="53"/>
      <c r="L287" s="132"/>
      <c r="M287" s="11" t="s">
        <v>685</v>
      </c>
    </row>
    <row r="288" spans="1:13" x14ac:dyDescent="0.3">
      <c r="A288" s="14" t="e">
        <f t="shared" si="10"/>
        <v>#REF!</v>
      </c>
      <c r="B288" s="14">
        <v>286</v>
      </c>
      <c r="C288" s="46" t="s">
        <v>5</v>
      </c>
      <c r="D288" s="25" t="s">
        <v>263</v>
      </c>
      <c r="E288" s="35" t="s">
        <v>560</v>
      </c>
      <c r="F288" s="45" t="s">
        <v>603</v>
      </c>
      <c r="G288" s="70">
        <v>10.6</v>
      </c>
      <c r="H288" s="85">
        <v>41926</v>
      </c>
      <c r="I288" s="71">
        <v>41929</v>
      </c>
      <c r="J288" s="93">
        <v>41964</v>
      </c>
      <c r="K288" s="79">
        <v>42046</v>
      </c>
      <c r="L288" s="134">
        <v>13.7</v>
      </c>
      <c r="M288" s="11"/>
    </row>
    <row r="289" spans="1:13" x14ac:dyDescent="0.3">
      <c r="A289" s="14" t="e">
        <f t="shared" ref="A289:A319" si="11">A288+1</f>
        <v>#REF!</v>
      </c>
      <c r="B289" s="14">
        <v>287</v>
      </c>
      <c r="C289" s="29" t="s">
        <v>5</v>
      </c>
      <c r="D289" s="25" t="s">
        <v>82</v>
      </c>
      <c r="E289" s="35" t="s">
        <v>564</v>
      </c>
      <c r="F289" s="45" t="s">
        <v>601</v>
      </c>
      <c r="G289" s="70">
        <v>4.84</v>
      </c>
      <c r="H289" s="85">
        <v>41926</v>
      </c>
      <c r="I289" s="93"/>
      <c r="J289" s="93">
        <v>41964</v>
      </c>
      <c r="K289" s="79">
        <v>42101</v>
      </c>
      <c r="L289" s="134">
        <v>5.7</v>
      </c>
      <c r="M289" s="11"/>
    </row>
    <row r="290" spans="1:13" x14ac:dyDescent="0.3">
      <c r="A290" s="14" t="e">
        <f t="shared" si="11"/>
        <v>#REF!</v>
      </c>
      <c r="B290" s="14">
        <v>288</v>
      </c>
      <c r="C290" s="29" t="s">
        <v>5</v>
      </c>
      <c r="D290" s="25" t="s">
        <v>554</v>
      </c>
      <c r="E290" s="35" t="s">
        <v>561</v>
      </c>
      <c r="F290" s="45" t="s">
        <v>600</v>
      </c>
      <c r="G290" s="70">
        <v>5.8</v>
      </c>
      <c r="H290" s="85">
        <v>41926</v>
      </c>
      <c r="I290" s="71">
        <v>41929</v>
      </c>
      <c r="J290" s="93">
        <v>41964</v>
      </c>
      <c r="K290" s="79">
        <v>42003</v>
      </c>
      <c r="L290" s="134">
        <v>2.7</v>
      </c>
      <c r="M290" s="11"/>
    </row>
    <row r="291" spans="1:13" x14ac:dyDescent="0.3">
      <c r="A291" s="14" t="e">
        <f t="shared" si="11"/>
        <v>#REF!</v>
      </c>
      <c r="B291" s="14">
        <v>289</v>
      </c>
      <c r="C291" s="29" t="s">
        <v>5</v>
      </c>
      <c r="D291" s="25" t="s">
        <v>80</v>
      </c>
      <c r="E291" s="35" t="s">
        <v>562</v>
      </c>
      <c r="F291" s="45" t="s">
        <v>598</v>
      </c>
      <c r="G291" s="70">
        <v>4.09</v>
      </c>
      <c r="H291" s="85">
        <v>41926</v>
      </c>
      <c r="I291" s="71">
        <v>41929</v>
      </c>
      <c r="J291" s="93">
        <v>41964</v>
      </c>
      <c r="K291" s="79">
        <v>42003</v>
      </c>
      <c r="L291" s="134">
        <v>3.1</v>
      </c>
      <c r="M291" s="11"/>
    </row>
    <row r="292" spans="1:13" x14ac:dyDescent="0.3">
      <c r="A292" s="14" t="e">
        <f t="shared" si="11"/>
        <v>#REF!</v>
      </c>
      <c r="B292" s="14">
        <v>290</v>
      </c>
      <c r="C292" s="29" t="s">
        <v>5</v>
      </c>
      <c r="D292" s="25" t="s">
        <v>83</v>
      </c>
      <c r="E292" s="35" t="s">
        <v>563</v>
      </c>
      <c r="F292" s="45" t="s">
        <v>599</v>
      </c>
      <c r="G292" s="70">
        <v>3.74</v>
      </c>
      <c r="H292" s="85">
        <v>41926</v>
      </c>
      <c r="I292" s="71">
        <v>41929</v>
      </c>
      <c r="J292" s="93">
        <v>41964</v>
      </c>
      <c r="K292" s="79">
        <v>42011</v>
      </c>
      <c r="L292" s="134">
        <v>2.8</v>
      </c>
      <c r="M292" s="11"/>
    </row>
    <row r="293" spans="1:13" x14ac:dyDescent="0.3">
      <c r="A293" s="14" t="e">
        <f t="shared" si="11"/>
        <v>#REF!</v>
      </c>
      <c r="B293" s="14">
        <v>291</v>
      </c>
      <c r="C293" s="29" t="s">
        <v>5</v>
      </c>
      <c r="D293" s="25" t="s">
        <v>556</v>
      </c>
      <c r="E293" s="35" t="s">
        <v>568</v>
      </c>
      <c r="F293" s="45" t="s">
        <v>583</v>
      </c>
      <c r="G293" s="70">
        <v>5.6</v>
      </c>
      <c r="H293" s="85">
        <v>41926</v>
      </c>
      <c r="I293" s="71">
        <v>41929</v>
      </c>
      <c r="J293" s="93">
        <v>41964</v>
      </c>
      <c r="K293" s="79">
        <v>42003</v>
      </c>
      <c r="L293" s="134">
        <v>6.1</v>
      </c>
      <c r="M293" s="11"/>
    </row>
    <row r="294" spans="1:13" x14ac:dyDescent="0.3">
      <c r="A294" s="14" t="e">
        <f t="shared" si="11"/>
        <v>#REF!</v>
      </c>
      <c r="B294" s="14">
        <v>292</v>
      </c>
      <c r="C294" s="13" t="s">
        <v>482</v>
      </c>
      <c r="D294" s="10" t="s">
        <v>483</v>
      </c>
      <c r="E294" s="22" t="s">
        <v>672</v>
      </c>
      <c r="F294" s="39" t="s">
        <v>673</v>
      </c>
      <c r="G294" s="52">
        <v>2</v>
      </c>
      <c r="H294" s="53">
        <v>41939</v>
      </c>
      <c r="I294" s="69"/>
      <c r="J294" s="68"/>
      <c r="K294" s="53"/>
      <c r="L294" s="132"/>
      <c r="M294" s="11"/>
    </row>
    <row r="295" spans="1:13" x14ac:dyDescent="0.3">
      <c r="A295" s="14" t="e">
        <f t="shared" si="11"/>
        <v>#REF!</v>
      </c>
      <c r="B295" s="14">
        <v>293</v>
      </c>
      <c r="C295" s="29" t="s">
        <v>5</v>
      </c>
      <c r="D295" s="25" t="s">
        <v>91</v>
      </c>
      <c r="E295" s="35" t="s">
        <v>612</v>
      </c>
      <c r="F295" s="45" t="s">
        <v>627</v>
      </c>
      <c r="G295" s="70">
        <v>4.2</v>
      </c>
      <c r="H295" s="85">
        <v>41975</v>
      </c>
      <c r="I295" s="71">
        <v>41991</v>
      </c>
      <c r="J295" s="91">
        <v>42034</v>
      </c>
      <c r="K295" s="79">
        <v>42067</v>
      </c>
      <c r="L295" s="134">
        <v>4</v>
      </c>
      <c r="M295" s="11"/>
    </row>
    <row r="296" spans="1:13" x14ac:dyDescent="0.3">
      <c r="A296" s="14" t="e">
        <f t="shared" si="11"/>
        <v>#REF!</v>
      </c>
      <c r="B296" s="14">
        <v>294</v>
      </c>
      <c r="C296" s="29" t="s">
        <v>5</v>
      </c>
      <c r="D296" s="25" t="s">
        <v>197</v>
      </c>
      <c r="E296" s="35" t="s">
        <v>614</v>
      </c>
      <c r="F296" s="45" t="s">
        <v>621</v>
      </c>
      <c r="G296" s="70">
        <v>3.4</v>
      </c>
      <c r="H296" s="85">
        <v>41975</v>
      </c>
      <c r="I296" s="71">
        <v>41991</v>
      </c>
      <c r="J296" s="91">
        <v>42034</v>
      </c>
      <c r="K296" s="53"/>
      <c r="L296" s="132"/>
      <c r="M296" s="11" t="s">
        <v>685</v>
      </c>
    </row>
    <row r="297" spans="1:13" x14ac:dyDescent="0.3">
      <c r="A297" s="14" t="e">
        <f t="shared" si="11"/>
        <v>#REF!</v>
      </c>
      <c r="B297" s="14">
        <v>295</v>
      </c>
      <c r="C297" s="29" t="s">
        <v>5</v>
      </c>
      <c r="D297" s="25" t="s">
        <v>628</v>
      </c>
      <c r="E297" s="35" t="s">
        <v>613</v>
      </c>
      <c r="F297" s="45" t="s">
        <v>629</v>
      </c>
      <c r="G297" s="70">
        <v>3.8</v>
      </c>
      <c r="H297" s="85">
        <v>41975</v>
      </c>
      <c r="I297" s="71">
        <v>41991</v>
      </c>
      <c r="J297" s="91">
        <v>42034</v>
      </c>
      <c r="K297" s="79">
        <v>42067</v>
      </c>
      <c r="L297" s="134">
        <v>3.3</v>
      </c>
      <c r="M297" s="11"/>
    </row>
    <row r="298" spans="1:13" ht="27.6" x14ac:dyDescent="0.3">
      <c r="A298" s="14" t="e">
        <f t="shared" si="11"/>
        <v>#REF!</v>
      </c>
      <c r="B298" s="14">
        <v>296</v>
      </c>
      <c r="C298" s="29" t="s">
        <v>5</v>
      </c>
      <c r="D298" s="10" t="s">
        <v>657</v>
      </c>
      <c r="E298" s="35" t="s">
        <v>610</v>
      </c>
      <c r="F298" s="45" t="s">
        <v>625</v>
      </c>
      <c r="G298" s="70">
        <v>30</v>
      </c>
      <c r="H298" s="85">
        <v>41975</v>
      </c>
      <c r="I298" s="71">
        <v>41991</v>
      </c>
      <c r="J298" s="91">
        <v>42034</v>
      </c>
      <c r="K298" s="79">
        <v>42067</v>
      </c>
      <c r="L298" s="134">
        <v>33</v>
      </c>
      <c r="M298" s="11"/>
    </row>
    <row r="299" spans="1:13" x14ac:dyDescent="0.3">
      <c r="A299" s="14" t="e">
        <f t="shared" si="11"/>
        <v>#REF!</v>
      </c>
      <c r="B299" s="14">
        <v>297</v>
      </c>
      <c r="C299" s="29" t="s">
        <v>5</v>
      </c>
      <c r="D299" s="25" t="s">
        <v>89</v>
      </c>
      <c r="E299" s="35" t="s">
        <v>609</v>
      </c>
      <c r="F299" s="45" t="s">
        <v>624</v>
      </c>
      <c r="G299" s="70">
        <v>14.6</v>
      </c>
      <c r="H299" s="85">
        <v>41975</v>
      </c>
      <c r="I299" s="71">
        <v>41991</v>
      </c>
      <c r="J299" s="91">
        <v>42034</v>
      </c>
      <c r="K299" s="79">
        <v>42067</v>
      </c>
      <c r="L299" s="134">
        <v>16.600000000000001</v>
      </c>
      <c r="M299" s="11"/>
    </row>
    <row r="300" spans="1:13" x14ac:dyDescent="0.3">
      <c r="A300" s="14" t="e">
        <f t="shared" si="11"/>
        <v>#REF!</v>
      </c>
      <c r="B300" s="14">
        <v>298</v>
      </c>
      <c r="C300" s="29" t="s">
        <v>5</v>
      </c>
      <c r="D300" s="25" t="s">
        <v>97</v>
      </c>
      <c r="E300" s="35" t="s">
        <v>607</v>
      </c>
      <c r="F300" s="45" t="s">
        <v>623</v>
      </c>
      <c r="G300" s="70">
        <v>43</v>
      </c>
      <c r="H300" s="85">
        <v>41975</v>
      </c>
      <c r="I300" s="71"/>
      <c r="J300" s="91">
        <v>42020</v>
      </c>
      <c r="K300" s="53">
        <v>42117</v>
      </c>
      <c r="L300" s="132">
        <v>36.5</v>
      </c>
      <c r="M300" s="11"/>
    </row>
    <row r="301" spans="1:13" s="3" customFormat="1" x14ac:dyDescent="0.3">
      <c r="A301" s="14" t="e">
        <f t="shared" si="11"/>
        <v>#REF!</v>
      </c>
      <c r="B301" s="14">
        <v>299</v>
      </c>
      <c r="C301" s="29" t="s">
        <v>5</v>
      </c>
      <c r="D301" s="10" t="s">
        <v>21</v>
      </c>
      <c r="E301" s="22" t="s">
        <v>608</v>
      </c>
      <c r="F301" s="38" t="s">
        <v>642</v>
      </c>
      <c r="G301" s="70">
        <v>2.5</v>
      </c>
      <c r="H301" s="85">
        <v>41975</v>
      </c>
      <c r="I301" s="71">
        <v>42034</v>
      </c>
      <c r="J301" s="122">
        <v>42069</v>
      </c>
      <c r="K301" s="53"/>
      <c r="L301" s="132"/>
      <c r="M301" s="11" t="s">
        <v>685</v>
      </c>
    </row>
    <row r="302" spans="1:13" x14ac:dyDescent="0.3">
      <c r="A302" s="14" t="e">
        <f t="shared" si="11"/>
        <v>#REF!</v>
      </c>
      <c r="B302" s="14">
        <v>300</v>
      </c>
      <c r="C302" s="29" t="s">
        <v>5</v>
      </c>
      <c r="D302" s="25" t="s">
        <v>21</v>
      </c>
      <c r="E302" s="35" t="s">
        <v>606</v>
      </c>
      <c r="F302" s="45" t="s">
        <v>620</v>
      </c>
      <c r="G302" s="70">
        <v>9.5</v>
      </c>
      <c r="H302" s="85">
        <v>41975</v>
      </c>
      <c r="I302" s="71"/>
      <c r="J302" s="91">
        <v>42020</v>
      </c>
      <c r="K302" s="53">
        <v>42110</v>
      </c>
      <c r="L302" s="132">
        <v>20.5</v>
      </c>
      <c r="M302" s="11"/>
    </row>
    <row r="303" spans="1:13" x14ac:dyDescent="0.3">
      <c r="A303" s="14" t="e">
        <f t="shared" si="11"/>
        <v>#REF!</v>
      </c>
      <c r="B303" s="14">
        <v>301</v>
      </c>
      <c r="C303" s="29" t="s">
        <v>5</v>
      </c>
      <c r="D303" s="25" t="s">
        <v>21</v>
      </c>
      <c r="E303" s="35" t="s">
        <v>605</v>
      </c>
      <c r="F303" s="45" t="s">
        <v>619</v>
      </c>
      <c r="G303" s="70">
        <v>14.2</v>
      </c>
      <c r="H303" s="85">
        <v>41975</v>
      </c>
      <c r="I303" s="71"/>
      <c r="J303" s="91">
        <v>42020</v>
      </c>
      <c r="K303" s="79">
        <v>42097</v>
      </c>
      <c r="L303" s="134">
        <v>17.7</v>
      </c>
      <c r="M303" s="11"/>
    </row>
    <row r="304" spans="1:13" x14ac:dyDescent="0.3">
      <c r="A304" s="14" t="e">
        <f t="shared" si="11"/>
        <v>#REF!</v>
      </c>
      <c r="B304" s="14">
        <v>302</v>
      </c>
      <c r="C304" s="29" t="s">
        <v>5</v>
      </c>
      <c r="D304" s="25" t="s">
        <v>396</v>
      </c>
      <c r="E304" s="35" t="s">
        <v>604</v>
      </c>
      <c r="F304" s="45" t="s">
        <v>618</v>
      </c>
      <c r="G304" s="70">
        <v>8</v>
      </c>
      <c r="H304" s="85">
        <v>41975</v>
      </c>
      <c r="I304" s="71">
        <v>41991</v>
      </c>
      <c r="J304" s="91">
        <v>42034</v>
      </c>
      <c r="K304" s="79">
        <v>42075</v>
      </c>
      <c r="L304" s="134">
        <v>11.6</v>
      </c>
      <c r="M304" s="10"/>
    </row>
    <row r="305" spans="1:13" x14ac:dyDescent="0.3">
      <c r="A305" s="14" t="e">
        <f t="shared" si="11"/>
        <v>#REF!</v>
      </c>
      <c r="B305" s="14">
        <v>303</v>
      </c>
      <c r="C305" s="29" t="s">
        <v>5</v>
      </c>
      <c r="D305" s="25" t="s">
        <v>66</v>
      </c>
      <c r="E305" s="35" t="s">
        <v>616</v>
      </c>
      <c r="F305" s="45" t="s">
        <v>617</v>
      </c>
      <c r="G305" s="70">
        <v>0.8</v>
      </c>
      <c r="H305" s="85">
        <v>41975</v>
      </c>
      <c r="I305" s="71">
        <v>41991</v>
      </c>
      <c r="J305" s="91">
        <v>42034</v>
      </c>
      <c r="K305" s="79">
        <v>42075</v>
      </c>
      <c r="L305" s="134">
        <v>0.9</v>
      </c>
      <c r="M305" s="11"/>
    </row>
    <row r="306" spans="1:13" x14ac:dyDescent="0.3">
      <c r="A306" s="14" t="e">
        <f t="shared" si="11"/>
        <v>#REF!</v>
      </c>
      <c r="B306" s="14">
        <v>304</v>
      </c>
      <c r="C306" s="29" t="s">
        <v>5</v>
      </c>
      <c r="D306" s="25" t="s">
        <v>82</v>
      </c>
      <c r="E306" s="35" t="s">
        <v>615</v>
      </c>
      <c r="F306" s="45" t="s">
        <v>622</v>
      </c>
      <c r="G306" s="70">
        <v>2.1</v>
      </c>
      <c r="H306" s="85">
        <v>41975</v>
      </c>
      <c r="I306" s="71"/>
      <c r="J306" s="91">
        <v>42020</v>
      </c>
      <c r="K306" s="53"/>
      <c r="L306" s="132"/>
      <c r="M306" s="11" t="s">
        <v>685</v>
      </c>
    </row>
    <row r="307" spans="1:13" x14ac:dyDescent="0.3">
      <c r="A307" s="14" t="e">
        <f t="shared" si="11"/>
        <v>#REF!</v>
      </c>
      <c r="B307" s="14">
        <v>305</v>
      </c>
      <c r="C307" s="29" t="s">
        <v>5</v>
      </c>
      <c r="D307" s="25" t="s">
        <v>297</v>
      </c>
      <c r="E307" s="35" t="s">
        <v>611</v>
      </c>
      <c r="F307" s="45" t="s">
        <v>626</v>
      </c>
      <c r="G307" s="70">
        <v>3.7</v>
      </c>
      <c r="H307" s="85">
        <v>41975</v>
      </c>
      <c r="I307" s="71">
        <v>41991</v>
      </c>
      <c r="J307" s="91">
        <v>42034</v>
      </c>
      <c r="K307" s="79">
        <v>42067</v>
      </c>
      <c r="L307" s="134">
        <v>4.8</v>
      </c>
      <c r="M307" s="11"/>
    </row>
    <row r="308" spans="1:13" x14ac:dyDescent="0.3">
      <c r="A308" s="14" t="e">
        <f t="shared" si="11"/>
        <v>#REF!</v>
      </c>
      <c r="B308" s="14">
        <v>306</v>
      </c>
      <c r="C308" s="29" t="s">
        <v>5</v>
      </c>
      <c r="D308" s="10" t="s">
        <v>91</v>
      </c>
      <c r="E308" s="22" t="s">
        <v>634</v>
      </c>
      <c r="F308" s="38" t="s">
        <v>646</v>
      </c>
      <c r="G308" s="75">
        <v>11</v>
      </c>
      <c r="H308" s="77">
        <v>42020</v>
      </c>
      <c r="I308" s="71"/>
      <c r="J308" s="122">
        <v>42069</v>
      </c>
      <c r="K308" s="53">
        <v>42090</v>
      </c>
      <c r="L308" s="132">
        <v>8.8000000000000007</v>
      </c>
      <c r="M308" s="11"/>
    </row>
    <row r="309" spans="1:13" x14ac:dyDescent="0.3">
      <c r="A309" s="14" t="e">
        <f t="shared" si="11"/>
        <v>#REF!</v>
      </c>
      <c r="B309" s="14">
        <v>307</v>
      </c>
      <c r="C309" s="29" t="s">
        <v>5</v>
      </c>
      <c r="D309" s="10" t="s">
        <v>95</v>
      </c>
      <c r="E309" s="22" t="s">
        <v>632</v>
      </c>
      <c r="F309" s="38" t="s">
        <v>643</v>
      </c>
      <c r="G309" s="70">
        <v>3</v>
      </c>
      <c r="H309" s="85">
        <v>42020</v>
      </c>
      <c r="I309" s="71"/>
      <c r="J309" s="122">
        <v>42069</v>
      </c>
      <c r="K309" s="53">
        <v>42097</v>
      </c>
      <c r="L309" s="132">
        <v>2.9</v>
      </c>
      <c r="M309" s="11"/>
    </row>
    <row r="310" spans="1:13" x14ac:dyDescent="0.3">
      <c r="A310" s="14" t="e">
        <f t="shared" si="11"/>
        <v>#REF!</v>
      </c>
      <c r="B310" s="14">
        <v>308</v>
      </c>
      <c r="C310" s="29" t="s">
        <v>5</v>
      </c>
      <c r="D310" s="10" t="s">
        <v>21</v>
      </c>
      <c r="E310" s="22" t="s">
        <v>639</v>
      </c>
      <c r="F310" s="38" t="s">
        <v>652</v>
      </c>
      <c r="G310" s="70">
        <v>36.700000000000003</v>
      </c>
      <c r="H310" s="77">
        <v>42020</v>
      </c>
      <c r="I310" s="71">
        <v>42034</v>
      </c>
      <c r="J310" s="122">
        <v>42069</v>
      </c>
      <c r="K310" s="53"/>
      <c r="L310" s="132"/>
      <c r="M310" s="11" t="s">
        <v>685</v>
      </c>
    </row>
    <row r="311" spans="1:13" x14ac:dyDescent="0.3">
      <c r="A311" s="14" t="e">
        <f t="shared" si="11"/>
        <v>#REF!</v>
      </c>
      <c r="B311" s="14">
        <v>309</v>
      </c>
      <c r="C311" s="29" t="s">
        <v>5</v>
      </c>
      <c r="D311" s="10" t="s">
        <v>396</v>
      </c>
      <c r="E311" s="22" t="s">
        <v>631</v>
      </c>
      <c r="F311" s="38" t="s">
        <v>641</v>
      </c>
      <c r="G311" s="70">
        <v>2.7</v>
      </c>
      <c r="H311" s="77">
        <v>42020</v>
      </c>
      <c r="I311" s="71">
        <v>42034</v>
      </c>
      <c r="J311" s="122">
        <v>42069</v>
      </c>
      <c r="K311" s="53"/>
      <c r="L311" s="132"/>
      <c r="M311" s="11" t="s">
        <v>685</v>
      </c>
    </row>
    <row r="312" spans="1:13" x14ac:dyDescent="0.3">
      <c r="A312" s="14" t="e">
        <f t="shared" si="11"/>
        <v>#REF!</v>
      </c>
      <c r="B312" s="14">
        <v>310</v>
      </c>
      <c r="C312" s="29" t="s">
        <v>5</v>
      </c>
      <c r="D312" s="10" t="s">
        <v>97</v>
      </c>
      <c r="E312" s="22" t="s">
        <v>630</v>
      </c>
      <c r="F312" s="38" t="s">
        <v>640</v>
      </c>
      <c r="G312" s="70">
        <v>3.6</v>
      </c>
      <c r="H312" s="77">
        <v>42020</v>
      </c>
      <c r="I312" s="71"/>
      <c r="J312" s="122">
        <v>42069</v>
      </c>
      <c r="K312" s="53">
        <v>42117</v>
      </c>
      <c r="L312" s="132">
        <v>4.3</v>
      </c>
      <c r="M312" s="11"/>
    </row>
    <row r="313" spans="1:13" x14ac:dyDescent="0.3">
      <c r="A313" s="14" t="e">
        <f t="shared" si="11"/>
        <v>#REF!</v>
      </c>
      <c r="B313" s="14">
        <v>311</v>
      </c>
      <c r="C313" s="29" t="s">
        <v>5</v>
      </c>
      <c r="D313" s="10" t="s">
        <v>653</v>
      </c>
      <c r="E313" s="22" t="s">
        <v>638</v>
      </c>
      <c r="F313" s="38" t="s">
        <v>651</v>
      </c>
      <c r="G313" s="75">
        <v>2.2000000000000002</v>
      </c>
      <c r="H313" s="77">
        <v>42020</v>
      </c>
      <c r="I313" s="71"/>
      <c r="J313" s="122">
        <v>42069</v>
      </c>
      <c r="K313" s="79">
        <v>42097</v>
      </c>
      <c r="L313" s="132">
        <v>0.3</v>
      </c>
      <c r="M313" s="11"/>
    </row>
    <row r="314" spans="1:13" x14ac:dyDescent="0.3">
      <c r="A314" s="14" t="e">
        <f t="shared" si="11"/>
        <v>#REF!</v>
      </c>
      <c r="B314" s="14">
        <v>312</v>
      </c>
      <c r="C314" s="29" t="s">
        <v>5</v>
      </c>
      <c r="D314" s="10" t="s">
        <v>655</v>
      </c>
      <c r="E314" s="22" t="s">
        <v>636</v>
      </c>
      <c r="F314" s="38" t="s">
        <v>649</v>
      </c>
      <c r="G314" s="75">
        <v>7.9</v>
      </c>
      <c r="H314" s="53">
        <v>42020</v>
      </c>
      <c r="I314" s="71"/>
      <c r="J314" s="79">
        <v>42069</v>
      </c>
      <c r="K314" s="53">
        <v>42109</v>
      </c>
      <c r="L314" s="132">
        <v>8.1</v>
      </c>
      <c r="M314" s="11"/>
    </row>
    <row r="315" spans="1:13" x14ac:dyDescent="0.3">
      <c r="A315" s="14" t="e">
        <f t="shared" si="11"/>
        <v>#REF!</v>
      </c>
      <c r="B315" s="14">
        <v>313</v>
      </c>
      <c r="C315" s="29" t="s">
        <v>5</v>
      </c>
      <c r="D315" s="10" t="s">
        <v>656</v>
      </c>
      <c r="E315" s="22" t="s">
        <v>637</v>
      </c>
      <c r="F315" s="38" t="s">
        <v>650</v>
      </c>
      <c r="G315" s="75">
        <v>31.7</v>
      </c>
      <c r="H315" s="77">
        <v>42020</v>
      </c>
      <c r="I315" s="71"/>
      <c r="J315" s="122">
        <v>42069</v>
      </c>
      <c r="K315" s="53">
        <v>42110</v>
      </c>
      <c r="L315" s="132">
        <v>30</v>
      </c>
      <c r="M315" s="11"/>
    </row>
    <row r="316" spans="1:13" x14ac:dyDescent="0.3">
      <c r="A316" s="14" t="e">
        <f t="shared" si="11"/>
        <v>#REF!</v>
      </c>
      <c r="B316" s="14">
        <v>314</v>
      </c>
      <c r="C316" s="29" t="s">
        <v>5</v>
      </c>
      <c r="D316" s="10" t="s">
        <v>647</v>
      </c>
      <c r="E316" s="22" t="s">
        <v>635</v>
      </c>
      <c r="F316" s="38" t="s">
        <v>648</v>
      </c>
      <c r="G316" s="75">
        <v>2.2999999999999998</v>
      </c>
      <c r="H316" s="85">
        <v>42020</v>
      </c>
      <c r="I316" s="93"/>
      <c r="J316" s="122">
        <v>42069</v>
      </c>
      <c r="K316" s="53">
        <v>42096</v>
      </c>
      <c r="L316" s="132">
        <v>1.4</v>
      </c>
      <c r="M316" s="11"/>
    </row>
    <row r="317" spans="1:13" x14ac:dyDescent="0.3">
      <c r="A317" s="14" t="e">
        <f t="shared" si="11"/>
        <v>#REF!</v>
      </c>
      <c r="B317" s="14">
        <v>315</v>
      </c>
      <c r="C317" s="29" t="s">
        <v>5</v>
      </c>
      <c r="D317" s="10" t="s">
        <v>95</v>
      </c>
      <c r="E317" s="22" t="s">
        <v>633</v>
      </c>
      <c r="F317" s="38" t="s">
        <v>645</v>
      </c>
      <c r="G317" s="70">
        <v>7</v>
      </c>
      <c r="H317" s="85">
        <v>42020</v>
      </c>
      <c r="I317" s="93"/>
      <c r="J317" s="122">
        <v>42069</v>
      </c>
      <c r="K317" s="53">
        <v>42109</v>
      </c>
      <c r="L317" s="132">
        <v>8.1999999999999993</v>
      </c>
      <c r="M317" s="11"/>
    </row>
    <row r="318" spans="1:13" x14ac:dyDescent="0.3">
      <c r="A318" s="14" t="e">
        <f t="shared" si="11"/>
        <v>#REF!</v>
      </c>
      <c r="B318" s="14">
        <v>316</v>
      </c>
      <c r="C318" s="29" t="s">
        <v>5</v>
      </c>
      <c r="D318" s="10" t="s">
        <v>94</v>
      </c>
      <c r="E318" s="22" t="s">
        <v>661</v>
      </c>
      <c r="F318" s="38" t="s">
        <v>644</v>
      </c>
      <c r="G318" s="70">
        <v>12.7</v>
      </c>
      <c r="H318" s="85">
        <v>42020</v>
      </c>
      <c r="I318" s="93">
        <v>42034</v>
      </c>
      <c r="J318" s="122">
        <v>42069</v>
      </c>
      <c r="K318" s="53">
        <v>42109</v>
      </c>
      <c r="L318" s="132">
        <v>13.1</v>
      </c>
      <c r="M318" s="11"/>
    </row>
    <row r="319" spans="1:13" x14ac:dyDescent="0.3">
      <c r="A319" s="14" t="e">
        <f t="shared" si="11"/>
        <v>#REF!</v>
      </c>
      <c r="B319" s="14">
        <v>317</v>
      </c>
      <c r="C319" s="29" t="s">
        <v>5</v>
      </c>
      <c r="D319" s="30" t="s">
        <v>334</v>
      </c>
      <c r="E319" s="110" t="s">
        <v>472</v>
      </c>
      <c r="F319" s="45" t="s">
        <v>389</v>
      </c>
      <c r="G319" s="70">
        <v>51</v>
      </c>
      <c r="H319" s="85">
        <v>42020</v>
      </c>
      <c r="I319" s="71"/>
      <c r="J319" s="93">
        <v>42069</v>
      </c>
      <c r="K319" s="53"/>
      <c r="L319" s="132"/>
      <c r="M319" s="11" t="s">
        <v>685</v>
      </c>
    </row>
    <row r="320" spans="1:13" ht="27.6" x14ac:dyDescent="0.3">
      <c r="A320" s="14"/>
      <c r="B320" s="14">
        <v>318</v>
      </c>
      <c r="C320" s="13" t="s">
        <v>482</v>
      </c>
      <c r="D320" s="15" t="s">
        <v>483</v>
      </c>
      <c r="E320" s="141" t="s">
        <v>806</v>
      </c>
      <c r="F320" s="142" t="s">
        <v>807</v>
      </c>
      <c r="G320" s="143">
        <v>0.4</v>
      </c>
      <c r="H320" s="112">
        <v>42265</v>
      </c>
      <c r="I320" s="155"/>
      <c r="J320" s="156"/>
      <c r="K320" s="157"/>
      <c r="L320" s="144"/>
      <c r="M320" s="11"/>
    </row>
    <row r="321" spans="1:13" ht="18" customHeight="1" x14ac:dyDescent="0.3">
      <c r="A321" s="14"/>
      <c r="B321" s="14">
        <v>319</v>
      </c>
      <c r="C321" s="13" t="s">
        <v>482</v>
      </c>
      <c r="D321" s="15" t="s">
        <v>483</v>
      </c>
      <c r="E321" s="141" t="s">
        <v>808</v>
      </c>
      <c r="F321" s="142" t="s">
        <v>809</v>
      </c>
      <c r="G321" s="143">
        <v>9.5</v>
      </c>
      <c r="H321" s="112">
        <v>42265</v>
      </c>
      <c r="I321" s="155"/>
      <c r="J321" s="156"/>
      <c r="K321" s="157"/>
      <c r="L321" s="144"/>
      <c r="M321" s="11"/>
    </row>
    <row r="322" spans="1:13" ht="27.6" x14ac:dyDescent="0.3">
      <c r="A322" s="14"/>
      <c r="B322" s="14">
        <v>320</v>
      </c>
      <c r="C322" s="13" t="s">
        <v>482</v>
      </c>
      <c r="D322" s="15" t="s">
        <v>483</v>
      </c>
      <c r="E322" s="22" t="s">
        <v>810</v>
      </c>
      <c r="F322" s="142" t="s">
        <v>811</v>
      </c>
      <c r="G322" s="143">
        <v>4.75</v>
      </c>
      <c r="H322" s="112">
        <v>42265</v>
      </c>
      <c r="I322" s="155"/>
      <c r="J322" s="156"/>
      <c r="K322" s="157"/>
      <c r="L322" s="144"/>
      <c r="M322" s="11"/>
    </row>
    <row r="323" spans="1:13" x14ac:dyDescent="0.3">
      <c r="A323" s="14"/>
      <c r="B323" s="14">
        <v>321</v>
      </c>
      <c r="C323" s="13" t="s">
        <v>804</v>
      </c>
      <c r="D323" s="15" t="s">
        <v>460</v>
      </c>
      <c r="E323" s="141"/>
      <c r="F323" s="142" t="s">
        <v>805</v>
      </c>
      <c r="G323" s="143">
        <v>608</v>
      </c>
      <c r="H323" s="112">
        <v>42409</v>
      </c>
      <c r="I323" s="90"/>
      <c r="J323" s="123"/>
      <c r="K323" s="77"/>
      <c r="L323" s="132"/>
      <c r="M323" s="11"/>
    </row>
    <row r="324" spans="1:13" x14ac:dyDescent="0.3">
      <c r="A324" s="180"/>
      <c r="B324" s="14">
        <v>322</v>
      </c>
      <c r="C324" s="181" t="s">
        <v>174</v>
      </c>
      <c r="D324" s="182" t="s">
        <v>292</v>
      </c>
      <c r="E324" s="183" t="s">
        <v>812</v>
      </c>
      <c r="F324" s="142" t="s">
        <v>816</v>
      </c>
      <c r="G324" s="190">
        <v>2.2999999999999998</v>
      </c>
      <c r="H324" s="189">
        <v>42496</v>
      </c>
      <c r="I324" s="184"/>
      <c r="J324" s="185"/>
      <c r="K324" s="186"/>
      <c r="L324" s="187"/>
      <c r="M324" s="188"/>
    </row>
    <row r="325" spans="1:13" x14ac:dyDescent="0.3">
      <c r="A325" s="14"/>
      <c r="B325" s="14">
        <v>323</v>
      </c>
      <c r="C325" s="13" t="s">
        <v>813</v>
      </c>
      <c r="D325" s="15" t="s">
        <v>688</v>
      </c>
      <c r="E325" s="141" t="s">
        <v>814</v>
      </c>
      <c r="F325" s="142" t="s">
        <v>815</v>
      </c>
      <c r="G325" s="143">
        <v>25</v>
      </c>
      <c r="H325" s="112">
        <v>42744</v>
      </c>
      <c r="I325" s="155"/>
      <c r="J325" s="156"/>
      <c r="K325" s="157"/>
      <c r="L325" s="144"/>
      <c r="M325" s="11"/>
    </row>
    <row r="326" spans="1:13" ht="27.6" x14ac:dyDescent="0.3">
      <c r="A326" s="180"/>
      <c r="B326" s="14">
        <v>324</v>
      </c>
      <c r="C326" s="181" t="s">
        <v>11</v>
      </c>
      <c r="D326" s="15" t="s">
        <v>825</v>
      </c>
      <c r="E326" s="183" t="s">
        <v>822</v>
      </c>
      <c r="F326" s="191" t="s">
        <v>819</v>
      </c>
      <c r="G326" s="190">
        <v>45.5</v>
      </c>
      <c r="H326" s="189">
        <v>42824</v>
      </c>
      <c r="I326" s="184"/>
      <c r="J326" s="185"/>
      <c r="K326" s="186"/>
      <c r="L326" s="187"/>
      <c r="M326" s="188"/>
    </row>
    <row r="327" spans="1:13" ht="27.6" x14ac:dyDescent="0.3">
      <c r="A327" s="180"/>
      <c r="B327" s="14">
        <v>325</v>
      </c>
      <c r="C327" s="181" t="s">
        <v>11</v>
      </c>
      <c r="D327" s="182" t="s">
        <v>818</v>
      </c>
      <c r="E327" s="183" t="s">
        <v>823</v>
      </c>
      <c r="F327" s="191" t="s">
        <v>817</v>
      </c>
      <c r="G327" s="190">
        <v>35</v>
      </c>
      <c r="H327" s="189">
        <v>42824</v>
      </c>
      <c r="I327" s="184"/>
      <c r="J327" s="185"/>
      <c r="K327" s="186"/>
      <c r="L327" s="187"/>
      <c r="M327" s="188"/>
    </row>
    <row r="328" spans="1:13" x14ac:dyDescent="0.3">
      <c r="A328" s="180"/>
      <c r="B328" s="14">
        <v>326</v>
      </c>
      <c r="C328" s="181" t="s">
        <v>11</v>
      </c>
      <c r="D328" s="182" t="s">
        <v>820</v>
      </c>
      <c r="E328" s="183" t="s">
        <v>824</v>
      </c>
      <c r="F328" s="191" t="s">
        <v>821</v>
      </c>
      <c r="G328" s="190">
        <v>163</v>
      </c>
      <c r="H328" s="189">
        <v>42824</v>
      </c>
      <c r="I328" s="184"/>
      <c r="J328" s="185"/>
      <c r="K328" s="186"/>
      <c r="L328" s="187"/>
      <c r="M328" s="188"/>
    </row>
    <row r="329" spans="1:13" x14ac:dyDescent="0.3">
      <c r="A329" s="14"/>
      <c r="B329" s="14">
        <v>327</v>
      </c>
      <c r="C329" s="13" t="s">
        <v>11</v>
      </c>
      <c r="D329" s="15" t="s">
        <v>22</v>
      </c>
      <c r="E329" s="141" t="s">
        <v>864</v>
      </c>
      <c r="F329" s="142" t="s">
        <v>863</v>
      </c>
      <c r="G329" s="143">
        <v>108</v>
      </c>
      <c r="H329" s="112">
        <v>42944</v>
      </c>
      <c r="I329" s="155"/>
      <c r="J329" s="156"/>
      <c r="K329" s="157"/>
      <c r="L329" s="144"/>
      <c r="M329" s="11"/>
    </row>
    <row r="330" spans="1:13" ht="27.6" x14ac:dyDescent="0.3">
      <c r="A330" s="14"/>
      <c r="B330" s="14">
        <v>328</v>
      </c>
      <c r="C330" s="13" t="s">
        <v>11</v>
      </c>
      <c r="D330" s="15" t="s">
        <v>825</v>
      </c>
      <c r="E330" s="141" t="s">
        <v>862</v>
      </c>
      <c r="F330" s="142" t="s">
        <v>865</v>
      </c>
      <c r="G330" s="143">
        <v>58.5</v>
      </c>
      <c r="H330" s="112">
        <v>43046</v>
      </c>
      <c r="I330" s="155"/>
      <c r="J330" s="156"/>
      <c r="K330" s="157"/>
      <c r="L330" s="144"/>
      <c r="M330" s="11"/>
    </row>
    <row r="331" spans="1:13" ht="27.6" x14ac:dyDescent="0.3">
      <c r="A331" s="14"/>
      <c r="B331" s="14">
        <v>329</v>
      </c>
      <c r="C331" s="13" t="s">
        <v>513</v>
      </c>
      <c r="D331" s="15" t="s">
        <v>868</v>
      </c>
      <c r="E331" s="210" t="s">
        <v>867</v>
      </c>
      <c r="F331" s="142" t="s">
        <v>866</v>
      </c>
      <c r="G331" s="143">
        <v>180</v>
      </c>
      <c r="H331" s="112">
        <v>43060</v>
      </c>
      <c r="I331" s="155"/>
      <c r="J331" s="156"/>
      <c r="K331" s="157"/>
      <c r="L331" s="144"/>
      <c r="M331" s="11"/>
    </row>
    <row r="332" spans="1:13" x14ac:dyDescent="0.3">
      <c r="A332" s="14">
        <f>A331+1</f>
        <v>1</v>
      </c>
      <c r="B332" s="14">
        <v>330</v>
      </c>
      <c r="C332" s="16" t="s">
        <v>5</v>
      </c>
      <c r="D332" s="10" t="s">
        <v>45</v>
      </c>
      <c r="E332" s="22" t="s">
        <v>667</v>
      </c>
      <c r="F332" s="39" t="s">
        <v>165</v>
      </c>
      <c r="G332" s="52">
        <v>13</v>
      </c>
      <c r="H332" s="53"/>
      <c r="I332" s="69">
        <v>40991</v>
      </c>
      <c r="J332" s="68">
        <v>41026</v>
      </c>
      <c r="K332" s="53">
        <v>41046</v>
      </c>
      <c r="L332" s="132">
        <v>11.9</v>
      </c>
      <c r="M332" s="11"/>
    </row>
    <row r="333" spans="1:13" x14ac:dyDescent="0.3">
      <c r="A333" s="14" t="e">
        <f>#REF!+1</f>
        <v>#REF!</v>
      </c>
      <c r="B333" s="14">
        <v>331</v>
      </c>
      <c r="C333" s="13" t="s">
        <v>5</v>
      </c>
      <c r="D333" s="15" t="s">
        <v>21</v>
      </c>
      <c r="E333" s="55" t="s">
        <v>654</v>
      </c>
      <c r="F333" s="44" t="s">
        <v>330</v>
      </c>
      <c r="G333" s="89"/>
      <c r="H333" s="112"/>
      <c r="I333" s="90"/>
      <c r="J333" s="123">
        <v>40556</v>
      </c>
      <c r="K333" s="77"/>
      <c r="L333" s="132"/>
      <c r="M333" s="11" t="s">
        <v>685</v>
      </c>
    </row>
    <row r="334" spans="1:13" ht="15" customHeight="1" x14ac:dyDescent="0.3">
      <c r="A334" s="14">
        <f>A332+1</f>
        <v>2</v>
      </c>
      <c r="B334" s="211" t="s">
        <v>687</v>
      </c>
      <c r="C334" s="16"/>
      <c r="D334" s="63"/>
      <c r="E334" s="107"/>
      <c r="F334" s="58"/>
      <c r="G334" s="61"/>
      <c r="H334" s="62"/>
      <c r="I334" s="66"/>
      <c r="J334" s="126"/>
      <c r="K334" s="59"/>
      <c r="L334" s="137"/>
      <c r="M334" s="11"/>
    </row>
    <row r="335" spans="1:13" x14ac:dyDescent="0.3">
      <c r="A335" s="14"/>
      <c r="B335" s="212"/>
      <c r="C335" s="13"/>
      <c r="D335" s="15"/>
      <c r="E335" s="141"/>
      <c r="F335" s="142"/>
      <c r="G335" s="208"/>
      <c r="H335" s="209"/>
      <c r="I335" s="155"/>
      <c r="J335" s="156"/>
      <c r="K335" s="157"/>
      <c r="L335" s="144"/>
      <c r="M335" s="11"/>
    </row>
    <row r="336" spans="1:13" x14ac:dyDescent="0.3">
      <c r="A336" s="14"/>
      <c r="B336" s="14"/>
      <c r="E336" s="1"/>
      <c r="G336" s="1"/>
      <c r="I336" s="65"/>
      <c r="J336" s="127"/>
      <c r="K336" s="26"/>
      <c r="L336" s="138"/>
    </row>
    <row r="337" spans="1:13" x14ac:dyDescent="0.3">
      <c r="A337" s="14"/>
      <c r="B337" s="14" t="s">
        <v>869</v>
      </c>
      <c r="E337" s="1"/>
      <c r="G337" s="1"/>
      <c r="L337" s="139"/>
    </row>
    <row r="338" spans="1:13" x14ac:dyDescent="0.3">
      <c r="A338" s="51"/>
      <c r="B338" s="51">
        <v>331</v>
      </c>
      <c r="C338" s="29"/>
      <c r="D338" s="25"/>
      <c r="E338" s="35"/>
      <c r="F338" s="45"/>
      <c r="G338" s="215">
        <f>SUM(G1:G337)</f>
        <v>11648.131000000005</v>
      </c>
      <c r="H338" s="215"/>
      <c r="I338" s="216"/>
      <c r="J338" s="217"/>
      <c r="K338" s="218"/>
      <c r="L338" s="219"/>
    </row>
    <row r="339" spans="1:13" x14ac:dyDescent="0.3">
      <c r="A339" s="51"/>
      <c r="B339" s="51"/>
      <c r="C339" s="29"/>
      <c r="D339" s="25"/>
      <c r="E339" s="35"/>
      <c r="F339" s="45"/>
      <c r="G339" s="19" t="s">
        <v>870</v>
      </c>
      <c r="H339" s="47"/>
      <c r="I339" s="65"/>
      <c r="J339" s="127"/>
      <c r="K339" s="26"/>
      <c r="L339" s="138"/>
    </row>
    <row r="340" spans="1:13" x14ac:dyDescent="0.3">
      <c r="A340" s="51"/>
      <c r="B340" s="51"/>
      <c r="C340" s="29"/>
      <c r="D340" s="25"/>
      <c r="E340" s="35"/>
      <c r="F340" s="45"/>
      <c r="G340" s="31"/>
      <c r="H340" s="47"/>
      <c r="I340" s="65"/>
      <c r="J340" s="127"/>
      <c r="K340" s="26"/>
      <c r="L340" s="138"/>
    </row>
    <row r="341" spans="1:13" x14ac:dyDescent="0.3">
      <c r="A341" s="51"/>
      <c r="B341" s="51"/>
      <c r="C341" s="29"/>
      <c r="E341" s="35"/>
      <c r="F341" s="45"/>
      <c r="G341" s="31"/>
      <c r="H341" s="47"/>
      <c r="I341" s="65"/>
      <c r="J341" s="127"/>
      <c r="K341" s="26"/>
      <c r="L341" s="138"/>
    </row>
    <row r="342" spans="1:13" x14ac:dyDescent="0.3">
      <c r="A342" s="51"/>
      <c r="B342" s="51"/>
      <c r="C342" s="29"/>
      <c r="D342" s="25"/>
      <c r="E342" s="35"/>
      <c r="F342" s="45"/>
      <c r="G342" s="31"/>
      <c r="H342" s="47"/>
      <c r="I342" s="65"/>
      <c r="J342" s="127"/>
      <c r="K342" s="26"/>
      <c r="L342" s="138"/>
    </row>
    <row r="343" spans="1:13" x14ac:dyDescent="0.3">
      <c r="A343" s="51"/>
      <c r="B343" s="51"/>
      <c r="G343" s="1"/>
      <c r="H343" s="1"/>
      <c r="I343" s="1"/>
      <c r="J343" s="1"/>
      <c r="K343" s="1"/>
      <c r="L343" s="1"/>
      <c r="M343" s="1"/>
    </row>
    <row r="344" spans="1:13" x14ac:dyDescent="0.3">
      <c r="D344" s="48"/>
      <c r="E344" s="49"/>
      <c r="G344" s="1"/>
      <c r="H344" s="1"/>
      <c r="I344" s="1"/>
      <c r="J344" s="1"/>
      <c r="K344" s="1"/>
      <c r="L344" s="1"/>
      <c r="M344" s="1"/>
    </row>
    <row r="345" spans="1:13" x14ac:dyDescent="0.3">
      <c r="A345" s="14"/>
      <c r="B345" s="14"/>
      <c r="D345" s="48"/>
      <c r="E345" s="50"/>
      <c r="G345" s="1"/>
      <c r="H345" s="1"/>
      <c r="I345" s="1"/>
      <c r="J345" s="1"/>
      <c r="K345" s="1"/>
      <c r="L345" s="1"/>
      <c r="M345" s="1"/>
    </row>
    <row r="346" spans="1:13" x14ac:dyDescent="0.3">
      <c r="D346" s="48"/>
      <c r="E346" s="49"/>
      <c r="G346" s="1"/>
      <c r="H346" s="1"/>
      <c r="I346" s="1"/>
      <c r="J346" s="1"/>
      <c r="K346" s="1"/>
      <c r="L346" s="1"/>
      <c r="M346" s="1"/>
    </row>
    <row r="347" spans="1:13" x14ac:dyDescent="0.3">
      <c r="D347" s="48"/>
      <c r="E347" s="49"/>
      <c r="G347" s="1"/>
      <c r="H347" s="1"/>
      <c r="I347" s="1"/>
      <c r="J347" s="1"/>
      <c r="K347" s="1"/>
      <c r="L347" s="1"/>
      <c r="M347" s="1"/>
    </row>
    <row r="348" spans="1:13" x14ac:dyDescent="0.3">
      <c r="D348" s="48"/>
      <c r="E348" s="49"/>
      <c r="G348" s="1"/>
      <c r="H348" s="1"/>
      <c r="I348" s="1"/>
      <c r="J348" s="1"/>
      <c r="K348" s="1"/>
      <c r="L348" s="1"/>
      <c r="M348" s="1"/>
    </row>
  </sheetData>
  <sheetProtection formatCells="0" formatColumns="0" formatRows="0" insertColumns="0" insertRows="0" insertHyperlinks="0" deleteColumns="0" deleteRows="0" sort="0"/>
  <mergeCells count="1">
    <mergeCell ref="A1:L1"/>
  </mergeCells>
  <printOptions horizontalCentered="1"/>
  <pageMargins left="0.4" right="0.4" top="0.921875" bottom="0.55000000000000004" header="0.5" footer="0.4"/>
  <pageSetup scale="75" fitToHeight="0" orientation="portrait" r:id="rId1"/>
  <headerFooter differentFirst="1">
    <oddHeader>&amp;L
     &amp;12Attachment A - PLA PROJECTS APPROVED BY THE FHWA (5/7/10 to Present)</oddHeader>
    <oddFooter xml:space="preserve">&amp;L           12/11/2017&amp;R&amp;P of 7       </oddFooter>
    <firstHeader>&amp;C&amp;"-,Bold"&amp;14Attachment A:  PLA PROJECTS APPROVED BY THE FHWA
&amp;12(5/7/10 to Present)</firstHeader>
    <firstFooter xml:space="preserve">&amp;L       12/11/2017&amp;R&amp;P of 7     </first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-0.499984740745262"/>
  </sheetPr>
  <dimension ref="A1:M27"/>
  <sheetViews>
    <sheetView showWhiteSpace="0" view="pageLayout" topLeftCell="B1" zoomScaleNormal="100" workbookViewId="0">
      <selection activeCell="G22" sqref="G22"/>
    </sheetView>
  </sheetViews>
  <sheetFormatPr defaultColWidth="9.109375" defaultRowHeight="14.4" x14ac:dyDescent="0.3"/>
  <cols>
    <col min="1" max="1" width="8.44140625" style="1" hidden="1" customWidth="1"/>
    <col min="2" max="2" width="5.44140625" style="1" customWidth="1"/>
    <col min="3" max="3" width="6.6640625" style="1" customWidth="1"/>
    <col min="4" max="4" width="17.44140625" style="1" bestFit="1" customWidth="1"/>
    <col min="5" max="5" width="15.44140625" style="7" customWidth="1"/>
    <col min="6" max="6" width="38.77734375" style="1" customWidth="1"/>
    <col min="7" max="7" width="9" style="21" customWidth="1"/>
    <col min="8" max="8" width="11.6640625" style="118" bestFit="1" customWidth="1"/>
    <col min="9" max="9" width="11.6640625" style="105" hidden="1" customWidth="1"/>
    <col min="10" max="10" width="12.88671875" style="118" hidden="1" customWidth="1"/>
    <col min="11" max="11" width="12.109375" style="104" customWidth="1"/>
    <col min="12" max="12" width="9.77734375" style="140" customWidth="1"/>
    <col min="13" max="13" width="14.33203125" style="128" hidden="1" customWidth="1"/>
    <col min="14" max="16384" width="9.109375" style="1"/>
  </cols>
  <sheetData>
    <row r="1" spans="1:13" ht="25.5" customHeight="1" x14ac:dyDescent="0.3">
      <c r="A1" s="236" t="s">
        <v>872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3" ht="27.75" customHeight="1" x14ac:dyDescent="0.3">
      <c r="A2" s="8" t="s">
        <v>170</v>
      </c>
      <c r="B2" s="8" t="s">
        <v>678</v>
      </c>
      <c r="C2" s="2" t="s">
        <v>0</v>
      </c>
      <c r="D2" s="8" t="s">
        <v>1</v>
      </c>
      <c r="E2" s="8" t="s">
        <v>171</v>
      </c>
      <c r="F2" s="2" t="s">
        <v>4</v>
      </c>
      <c r="G2" s="20" t="s">
        <v>172</v>
      </c>
      <c r="H2" s="100" t="s">
        <v>686</v>
      </c>
      <c r="I2" s="101" t="s">
        <v>3</v>
      </c>
      <c r="J2" s="102" t="s">
        <v>160</v>
      </c>
      <c r="K2" s="102" t="s">
        <v>2</v>
      </c>
      <c r="L2" s="130" t="s">
        <v>173</v>
      </c>
      <c r="M2" s="129" t="s">
        <v>684</v>
      </c>
    </row>
    <row r="3" spans="1:13" ht="25.5" customHeight="1" x14ac:dyDescent="0.3">
      <c r="A3" s="14" t="e">
        <f t="shared" ref="A3:A11" si="0">A2+1</f>
        <v>#VALUE!</v>
      </c>
      <c r="B3" s="14">
        <v>61</v>
      </c>
      <c r="C3" s="13" t="s">
        <v>174</v>
      </c>
      <c r="D3" s="10" t="s">
        <v>176</v>
      </c>
      <c r="E3" s="22" t="s">
        <v>301</v>
      </c>
      <c r="F3" s="41" t="s">
        <v>300</v>
      </c>
      <c r="G3" s="52">
        <v>1000</v>
      </c>
      <c r="H3" s="53">
        <v>41079</v>
      </c>
      <c r="I3" s="69"/>
      <c r="J3" s="68"/>
      <c r="K3" s="53"/>
      <c r="L3" s="132"/>
      <c r="M3" s="11"/>
    </row>
    <row r="4" spans="1:13" x14ac:dyDescent="0.3">
      <c r="A4" s="14" t="e">
        <f t="shared" si="0"/>
        <v>#VALUE!</v>
      </c>
      <c r="B4" s="14">
        <v>135</v>
      </c>
      <c r="C4" s="32" t="s">
        <v>174</v>
      </c>
      <c r="D4" s="33" t="s">
        <v>292</v>
      </c>
      <c r="E4" s="109" t="s">
        <v>295</v>
      </c>
      <c r="F4" s="43" t="s">
        <v>294</v>
      </c>
      <c r="G4" s="74">
        <v>10.6</v>
      </c>
      <c r="H4" s="77">
        <v>41366</v>
      </c>
      <c r="I4" s="73"/>
      <c r="J4" s="79"/>
      <c r="K4" s="53"/>
      <c r="L4" s="132"/>
      <c r="M4" s="11"/>
    </row>
    <row r="5" spans="1:13" x14ac:dyDescent="0.3">
      <c r="A5" s="14" t="e">
        <f t="shared" si="0"/>
        <v>#VALUE!</v>
      </c>
      <c r="B5" s="14">
        <v>136</v>
      </c>
      <c r="C5" s="13" t="s">
        <v>174</v>
      </c>
      <c r="D5" s="15" t="s">
        <v>292</v>
      </c>
      <c r="E5" s="109" t="s">
        <v>296</v>
      </c>
      <c r="F5" s="38" t="s">
        <v>293</v>
      </c>
      <c r="G5" s="72">
        <v>1.4</v>
      </c>
      <c r="H5" s="77">
        <v>41366</v>
      </c>
      <c r="I5" s="73"/>
      <c r="J5" s="79"/>
      <c r="K5" s="53"/>
      <c r="L5" s="132"/>
      <c r="M5" s="11"/>
    </row>
    <row r="6" spans="1:13" x14ac:dyDescent="0.3">
      <c r="A6" s="14" t="e">
        <f t="shared" si="0"/>
        <v>#VALUE!</v>
      </c>
      <c r="B6" s="14">
        <v>212</v>
      </c>
      <c r="C6" s="29" t="s">
        <v>174</v>
      </c>
      <c r="D6" s="25" t="s">
        <v>292</v>
      </c>
      <c r="E6" s="35" t="s">
        <v>444</v>
      </c>
      <c r="F6" s="42" t="s">
        <v>445</v>
      </c>
      <c r="G6" s="67">
        <v>2.7</v>
      </c>
      <c r="H6" s="79">
        <v>41717</v>
      </c>
      <c r="I6" s="71"/>
      <c r="J6" s="96"/>
      <c r="K6" s="53"/>
      <c r="L6" s="132"/>
      <c r="M6" s="11"/>
    </row>
    <row r="7" spans="1:13" x14ac:dyDescent="0.3">
      <c r="A7" s="14" t="e">
        <f t="shared" si="0"/>
        <v>#VALUE!</v>
      </c>
      <c r="B7" s="14">
        <v>213</v>
      </c>
      <c r="C7" s="29" t="s">
        <v>174</v>
      </c>
      <c r="D7" s="25" t="s">
        <v>292</v>
      </c>
      <c r="E7" s="35" t="s">
        <v>442</v>
      </c>
      <c r="F7" s="42" t="s">
        <v>443</v>
      </c>
      <c r="G7" s="67">
        <v>1.2</v>
      </c>
      <c r="H7" s="79">
        <v>41717</v>
      </c>
      <c r="I7" s="71"/>
      <c r="J7" s="53"/>
      <c r="K7" s="53"/>
      <c r="L7" s="132"/>
      <c r="M7" s="11"/>
    </row>
    <row r="8" spans="1:13" x14ac:dyDescent="0.3">
      <c r="A8" s="14" t="e">
        <f t="shared" si="0"/>
        <v>#VALUE!</v>
      </c>
      <c r="B8" s="14">
        <v>214</v>
      </c>
      <c r="C8" s="29" t="s">
        <v>174</v>
      </c>
      <c r="D8" s="25" t="s">
        <v>292</v>
      </c>
      <c r="E8" s="35" t="s">
        <v>447</v>
      </c>
      <c r="F8" s="42" t="s">
        <v>446</v>
      </c>
      <c r="G8" s="67">
        <v>5.7</v>
      </c>
      <c r="H8" s="79">
        <v>41717</v>
      </c>
      <c r="I8" s="71"/>
      <c r="J8" s="96"/>
      <c r="K8" s="53"/>
      <c r="L8" s="132"/>
      <c r="M8" s="11"/>
    </row>
    <row r="9" spans="1:13" x14ac:dyDescent="0.3">
      <c r="A9" s="14" t="e">
        <f t="shared" si="0"/>
        <v>#VALUE!</v>
      </c>
      <c r="B9" s="14">
        <v>250</v>
      </c>
      <c r="C9" s="29" t="s">
        <v>174</v>
      </c>
      <c r="D9" s="10" t="s">
        <v>682</v>
      </c>
      <c r="E9" s="35" t="s">
        <v>527</v>
      </c>
      <c r="F9" s="42" t="s">
        <v>528</v>
      </c>
      <c r="G9" s="67">
        <v>419</v>
      </c>
      <c r="H9" s="68">
        <v>41814</v>
      </c>
      <c r="I9" s="69"/>
      <c r="J9" s="68"/>
      <c r="K9" s="53"/>
      <c r="L9" s="132"/>
      <c r="M9" s="11"/>
    </row>
    <row r="10" spans="1:13" x14ac:dyDescent="0.3">
      <c r="A10" s="14" t="e">
        <f t="shared" si="0"/>
        <v>#VALUE!</v>
      </c>
      <c r="B10" s="14">
        <v>262</v>
      </c>
      <c r="C10" s="29" t="s">
        <v>174</v>
      </c>
      <c r="D10" s="25" t="s">
        <v>292</v>
      </c>
      <c r="E10" s="35" t="s">
        <v>549</v>
      </c>
      <c r="F10" s="45" t="s">
        <v>550</v>
      </c>
      <c r="G10" s="70">
        <v>1.2</v>
      </c>
      <c r="H10" s="85">
        <v>41898</v>
      </c>
      <c r="I10" s="71"/>
      <c r="J10" s="68"/>
      <c r="K10" s="53"/>
      <c r="L10" s="132"/>
      <c r="M10" s="11"/>
    </row>
    <row r="11" spans="1:13" x14ac:dyDescent="0.3">
      <c r="A11" s="14" t="e">
        <f t="shared" si="0"/>
        <v>#VALUE!</v>
      </c>
      <c r="B11" s="14">
        <v>265</v>
      </c>
      <c r="C11" s="13" t="s">
        <v>174</v>
      </c>
      <c r="D11" s="10" t="s">
        <v>292</v>
      </c>
      <c r="E11" s="22" t="s">
        <v>669</v>
      </c>
      <c r="F11" s="39" t="s">
        <v>668</v>
      </c>
      <c r="G11" s="52">
        <v>2.5</v>
      </c>
      <c r="H11" s="53">
        <v>41914</v>
      </c>
      <c r="I11" s="69"/>
      <c r="J11" s="68"/>
      <c r="K11" s="53"/>
      <c r="L11" s="132"/>
      <c r="M11" s="11"/>
    </row>
    <row r="12" spans="1:13" x14ac:dyDescent="0.3">
      <c r="A12" s="180"/>
      <c r="B12" s="14">
        <v>322</v>
      </c>
      <c r="C12" s="181" t="s">
        <v>174</v>
      </c>
      <c r="D12" s="182" t="s">
        <v>292</v>
      </c>
      <c r="E12" s="183" t="s">
        <v>812</v>
      </c>
      <c r="F12" s="142" t="s">
        <v>816</v>
      </c>
      <c r="G12" s="190">
        <v>2.2999999999999998</v>
      </c>
      <c r="H12" s="189">
        <v>42496</v>
      </c>
      <c r="I12" s="184"/>
      <c r="J12" s="185"/>
      <c r="K12" s="186"/>
      <c r="L12" s="187"/>
      <c r="M12" s="188"/>
    </row>
    <row r="13" spans="1:13" ht="15" customHeight="1" x14ac:dyDescent="0.3">
      <c r="A13" s="14" t="e">
        <f>#REF!+1</f>
        <v>#REF!</v>
      </c>
      <c r="B13" s="211" t="s">
        <v>687</v>
      </c>
      <c r="C13" s="16"/>
      <c r="D13" s="63"/>
      <c r="E13" s="107"/>
      <c r="F13" s="58"/>
      <c r="G13" s="61"/>
      <c r="H13" s="62"/>
      <c r="I13" s="66"/>
      <c r="J13" s="126"/>
      <c r="K13" s="59"/>
      <c r="L13" s="137"/>
      <c r="M13" s="11"/>
    </row>
    <row r="14" spans="1:13" x14ac:dyDescent="0.3">
      <c r="A14" s="14"/>
      <c r="B14" s="212"/>
      <c r="C14" s="13"/>
      <c r="D14" s="15"/>
      <c r="E14" s="141"/>
      <c r="F14" s="142"/>
      <c r="G14" s="208"/>
      <c r="H14" s="209"/>
      <c r="I14" s="155"/>
      <c r="J14" s="156"/>
      <c r="K14" s="157"/>
      <c r="L14" s="144"/>
      <c r="M14" s="11"/>
    </row>
    <row r="15" spans="1:13" x14ac:dyDescent="0.3">
      <c r="A15" s="14"/>
      <c r="B15" s="14"/>
      <c r="E15" s="1"/>
      <c r="G15" s="1"/>
      <c r="I15" s="65"/>
      <c r="J15" s="127"/>
      <c r="K15" s="26"/>
      <c r="L15" s="138"/>
    </row>
    <row r="16" spans="1:13" x14ac:dyDescent="0.3">
      <c r="A16" s="14"/>
      <c r="B16" s="14" t="s">
        <v>869</v>
      </c>
      <c r="E16" s="1"/>
      <c r="G16" s="1"/>
      <c r="L16" s="139"/>
    </row>
    <row r="17" spans="1:13" x14ac:dyDescent="0.3">
      <c r="A17" s="51"/>
      <c r="B17" s="51">
        <v>10</v>
      </c>
      <c r="C17" s="29"/>
      <c r="D17" s="25"/>
      <c r="E17" s="35"/>
      <c r="F17" s="45"/>
      <c r="G17" s="215">
        <f>SUM(G1:G16)</f>
        <v>1446.6000000000001</v>
      </c>
      <c r="H17" s="215"/>
      <c r="I17" s="216"/>
      <c r="J17" s="217"/>
      <c r="K17" s="218"/>
      <c r="L17" s="219">
        <f>SUM(L1:L16)</f>
        <v>0</v>
      </c>
    </row>
    <row r="18" spans="1:13" x14ac:dyDescent="0.3">
      <c r="A18" s="51"/>
      <c r="B18" s="51"/>
      <c r="C18" s="29"/>
      <c r="D18" s="25"/>
      <c r="E18" s="35"/>
      <c r="F18" s="45"/>
      <c r="G18" s="19" t="s">
        <v>870</v>
      </c>
      <c r="H18" s="47"/>
      <c r="I18" s="65"/>
      <c r="J18" s="127"/>
      <c r="K18" s="26"/>
      <c r="L18" s="138"/>
    </row>
    <row r="19" spans="1:13" x14ac:dyDescent="0.3">
      <c r="A19" s="51"/>
      <c r="B19" s="51"/>
      <c r="C19" s="29"/>
      <c r="D19" s="25"/>
      <c r="E19" s="35"/>
      <c r="F19" s="45"/>
      <c r="G19" s="31"/>
      <c r="H19" s="47"/>
      <c r="I19" s="65"/>
      <c r="J19" s="127"/>
      <c r="K19" s="26"/>
      <c r="L19" s="138"/>
    </row>
    <row r="20" spans="1:13" x14ac:dyDescent="0.3">
      <c r="A20" s="51"/>
      <c r="B20" s="51"/>
      <c r="C20" s="29"/>
      <c r="E20" s="35"/>
      <c r="F20" s="45"/>
      <c r="G20" s="31"/>
      <c r="H20" s="47"/>
      <c r="I20" s="65"/>
      <c r="J20" s="127"/>
      <c r="K20" s="26"/>
      <c r="L20" s="138"/>
    </row>
    <row r="21" spans="1:13" x14ac:dyDescent="0.3">
      <c r="A21" s="51"/>
      <c r="B21" s="51"/>
      <c r="C21" s="29"/>
      <c r="D21" s="25"/>
      <c r="E21" s="35"/>
      <c r="F21" s="45"/>
      <c r="G21" s="31"/>
      <c r="H21" s="47"/>
      <c r="I21" s="65"/>
      <c r="J21" s="127"/>
      <c r="K21" s="26"/>
      <c r="L21" s="138"/>
    </row>
    <row r="22" spans="1:13" x14ac:dyDescent="0.3">
      <c r="A22" s="51"/>
      <c r="B22" s="51"/>
      <c r="G22" s="1"/>
      <c r="H22" s="1"/>
      <c r="I22" s="1"/>
      <c r="J22" s="1"/>
      <c r="K22" s="1"/>
      <c r="L22" s="1"/>
      <c r="M22" s="1"/>
    </row>
    <row r="23" spans="1:13" x14ac:dyDescent="0.3">
      <c r="D23" s="48"/>
      <c r="E23" s="49"/>
      <c r="G23" s="1"/>
      <c r="H23" s="1"/>
      <c r="I23" s="1"/>
      <c r="J23" s="1"/>
      <c r="K23" s="1"/>
      <c r="L23" s="1"/>
      <c r="M23" s="1"/>
    </row>
    <row r="24" spans="1:13" x14ac:dyDescent="0.3">
      <c r="A24" s="14"/>
      <c r="B24" s="14"/>
      <c r="D24" s="48"/>
      <c r="E24" s="50"/>
      <c r="G24" s="1"/>
      <c r="H24" s="1"/>
      <c r="I24" s="1"/>
      <c r="J24" s="1"/>
      <c r="K24" s="1"/>
      <c r="L24" s="1"/>
      <c r="M24" s="1"/>
    </row>
    <row r="25" spans="1:13" x14ac:dyDescent="0.3">
      <c r="D25" s="48"/>
      <c r="E25" s="49"/>
      <c r="G25" s="1"/>
      <c r="H25" s="1"/>
      <c r="I25" s="1"/>
      <c r="J25" s="1"/>
      <c r="K25" s="1"/>
      <c r="L25" s="1"/>
      <c r="M25" s="1"/>
    </row>
    <row r="26" spans="1:13" x14ac:dyDescent="0.3">
      <c r="D26" s="48"/>
      <c r="E26" s="49"/>
      <c r="G26" s="1"/>
      <c r="H26" s="1"/>
      <c r="I26" s="1"/>
      <c r="J26" s="1"/>
      <c r="K26" s="1"/>
      <c r="L26" s="1"/>
      <c r="M26" s="1"/>
    </row>
    <row r="27" spans="1:13" x14ac:dyDescent="0.3">
      <c r="D27" s="48"/>
      <c r="E27" s="49"/>
      <c r="G27" s="1"/>
      <c r="H27" s="1"/>
      <c r="I27" s="1"/>
      <c r="J27" s="1"/>
      <c r="K27" s="1"/>
      <c r="L27" s="1"/>
      <c r="M27" s="1"/>
    </row>
  </sheetData>
  <sheetProtection formatCells="0" formatColumns="0" formatRows="0" insertColumns="0" insertRows="0" insertHyperlinks="0" deleteColumns="0" deleteRows="0" sort="0"/>
  <autoFilter ref="G17:G18"/>
  <mergeCells count="1">
    <mergeCell ref="A1:L1"/>
  </mergeCells>
  <printOptions horizontalCentered="1"/>
  <pageMargins left="0.4" right="0.4" top="0.921875" bottom="0.55000000000000004" header="0.5" footer="0.4"/>
  <pageSetup scale="75" fitToHeight="0" orientation="portrait" r:id="rId1"/>
  <headerFooter differentFirst="1">
    <oddHeader>&amp;L
     &amp;12Attachment A - PLA PROJECTS APPROVED BY THE FHWA (5/7/10 to Present)</oddHeader>
    <oddFooter xml:space="preserve">&amp;L           12/11/2017&amp;R&amp;P of 7       </oddFooter>
    <firstHeader>&amp;C&amp;"-,Bold"&amp;14Attachment A:  PLA PROJECTS APPROVED BY THE FHWA
&amp;12(5/7/10 to Present)</firstHeader>
    <firstFooter xml:space="preserve">&amp;L       12/11/2017&amp;R&amp;P of 7     </first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-0.499984740745262"/>
  </sheetPr>
  <dimension ref="A1:M19"/>
  <sheetViews>
    <sheetView showWhiteSpace="0" view="pageLayout" topLeftCell="B1" zoomScaleNormal="100" workbookViewId="0">
      <selection activeCell="F17" sqref="F17"/>
    </sheetView>
  </sheetViews>
  <sheetFormatPr defaultColWidth="9.109375" defaultRowHeight="14.4" x14ac:dyDescent="0.3"/>
  <cols>
    <col min="1" max="1" width="8.44140625" style="1" hidden="1" customWidth="1"/>
    <col min="2" max="2" width="5.44140625" style="1" customWidth="1"/>
    <col min="3" max="3" width="6.6640625" style="1" customWidth="1"/>
    <col min="4" max="4" width="14.6640625" style="1" customWidth="1"/>
    <col min="5" max="5" width="15.44140625" style="7" customWidth="1"/>
    <col min="6" max="6" width="38.77734375" style="1" customWidth="1"/>
    <col min="7" max="7" width="9" style="21" customWidth="1"/>
    <col min="8" max="8" width="11.6640625" style="118" bestFit="1" customWidth="1"/>
    <col min="9" max="9" width="11.6640625" style="105" hidden="1" customWidth="1"/>
    <col min="10" max="10" width="12.88671875" style="118" hidden="1" customWidth="1"/>
    <col min="11" max="11" width="12.109375" style="104" customWidth="1"/>
    <col min="12" max="12" width="9.77734375" style="140" customWidth="1"/>
    <col min="13" max="13" width="14.33203125" style="128" hidden="1" customWidth="1"/>
    <col min="14" max="16384" width="9.109375" style="1"/>
  </cols>
  <sheetData>
    <row r="1" spans="1:13" ht="25.5" customHeight="1" x14ac:dyDescent="0.3">
      <c r="A1" s="236" t="s">
        <v>873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3" ht="27.75" customHeight="1" x14ac:dyDescent="0.3">
      <c r="A2" s="8" t="s">
        <v>170</v>
      </c>
      <c r="B2" s="8" t="s">
        <v>678</v>
      </c>
      <c r="C2" s="2" t="s">
        <v>0</v>
      </c>
      <c r="D2" s="8" t="s">
        <v>1</v>
      </c>
      <c r="E2" s="8" t="s">
        <v>171</v>
      </c>
      <c r="F2" s="2" t="s">
        <v>4</v>
      </c>
      <c r="G2" s="20" t="s">
        <v>172</v>
      </c>
      <c r="H2" s="100" t="s">
        <v>686</v>
      </c>
      <c r="I2" s="101" t="s">
        <v>3</v>
      </c>
      <c r="J2" s="102" t="s">
        <v>160</v>
      </c>
      <c r="K2" s="102" t="s">
        <v>2</v>
      </c>
      <c r="L2" s="130" t="s">
        <v>173</v>
      </c>
      <c r="M2" s="129" t="s">
        <v>684</v>
      </c>
    </row>
    <row r="3" spans="1:13" ht="25.5" customHeight="1" x14ac:dyDescent="0.3">
      <c r="A3" s="14" t="e">
        <f>A2+1</f>
        <v>#VALUE!</v>
      </c>
      <c r="B3" s="14">
        <v>245</v>
      </c>
      <c r="C3" s="13" t="s">
        <v>513</v>
      </c>
      <c r="D3" s="10" t="s">
        <v>516</v>
      </c>
      <c r="E3" s="22" t="s">
        <v>514</v>
      </c>
      <c r="F3" s="39" t="s">
        <v>517</v>
      </c>
      <c r="G3" s="52">
        <v>448</v>
      </c>
      <c r="H3" s="53">
        <v>41787</v>
      </c>
      <c r="I3" s="71">
        <v>41815</v>
      </c>
      <c r="J3" s="93"/>
      <c r="K3" s="53"/>
      <c r="L3" s="134"/>
      <c r="M3" s="11"/>
    </row>
    <row r="4" spans="1:13" ht="22.8" customHeight="1" x14ac:dyDescent="0.3">
      <c r="A4" s="14"/>
      <c r="B4" s="14">
        <v>329</v>
      </c>
      <c r="C4" s="13" t="s">
        <v>513</v>
      </c>
      <c r="D4" s="15" t="s">
        <v>868</v>
      </c>
      <c r="E4" s="210" t="s">
        <v>867</v>
      </c>
      <c r="F4" s="142" t="s">
        <v>866</v>
      </c>
      <c r="G4" s="143">
        <v>180</v>
      </c>
      <c r="H4" s="112">
        <v>43060</v>
      </c>
      <c r="I4" s="155"/>
      <c r="J4" s="156"/>
      <c r="K4" s="157"/>
      <c r="L4" s="144"/>
      <c r="M4" s="11"/>
    </row>
    <row r="5" spans="1:13" ht="15" customHeight="1" x14ac:dyDescent="0.3">
      <c r="A5" s="14" t="e">
        <f>#REF!+1</f>
        <v>#REF!</v>
      </c>
      <c r="B5" s="211" t="s">
        <v>687</v>
      </c>
      <c r="C5" s="16"/>
      <c r="D5" s="63"/>
      <c r="E5" s="107"/>
      <c r="F5" s="58"/>
      <c r="G5" s="61"/>
      <c r="H5" s="62"/>
      <c r="I5" s="66"/>
      <c r="J5" s="126"/>
      <c r="K5" s="59"/>
      <c r="L5" s="137"/>
      <c r="M5" s="11"/>
    </row>
    <row r="6" spans="1:13" x14ac:dyDescent="0.3">
      <c r="A6" s="14"/>
      <c r="B6" s="212"/>
      <c r="C6" s="13"/>
      <c r="D6" s="15"/>
      <c r="E6" s="141"/>
      <c r="F6" s="142"/>
      <c r="G6" s="208"/>
      <c r="H6" s="209"/>
      <c r="I6" s="155"/>
      <c r="J6" s="156"/>
      <c r="K6" s="157"/>
      <c r="L6" s="144"/>
      <c r="M6" s="11"/>
    </row>
    <row r="7" spans="1:13" x14ac:dyDescent="0.3">
      <c r="A7" s="14"/>
      <c r="B7" s="14"/>
      <c r="E7" s="1"/>
      <c r="G7" s="1"/>
      <c r="I7" s="65"/>
      <c r="J7" s="127"/>
      <c r="K7" s="26"/>
      <c r="L7" s="138"/>
    </row>
    <row r="8" spans="1:13" x14ac:dyDescent="0.3">
      <c r="A8" s="14"/>
      <c r="B8" s="14" t="s">
        <v>869</v>
      </c>
      <c r="E8" s="1"/>
      <c r="G8" s="1"/>
      <c r="L8" s="139"/>
    </row>
    <row r="9" spans="1:13" x14ac:dyDescent="0.3">
      <c r="A9" s="51"/>
      <c r="B9" s="51">
        <v>2</v>
      </c>
      <c r="C9" s="29"/>
      <c r="D9" s="25"/>
      <c r="E9" s="35"/>
      <c r="F9" s="45"/>
      <c r="G9" s="215">
        <f>SUM(G1:G8)</f>
        <v>628</v>
      </c>
      <c r="H9" s="215"/>
      <c r="I9" s="216"/>
      <c r="J9" s="217"/>
      <c r="K9" s="218"/>
      <c r="L9" s="219">
        <f>SUM(L1:L8)</f>
        <v>0</v>
      </c>
    </row>
    <row r="10" spans="1:13" x14ac:dyDescent="0.3">
      <c r="A10" s="51"/>
      <c r="B10" s="51"/>
      <c r="C10" s="29"/>
      <c r="D10" s="25"/>
      <c r="E10" s="35"/>
      <c r="F10" s="45"/>
      <c r="G10" s="19" t="s">
        <v>870</v>
      </c>
      <c r="H10" s="47"/>
      <c r="I10" s="65"/>
      <c r="J10" s="127"/>
      <c r="K10" s="26"/>
      <c r="L10" s="138"/>
    </row>
    <row r="11" spans="1:13" x14ac:dyDescent="0.3">
      <c r="A11" s="51"/>
      <c r="B11" s="51"/>
      <c r="C11" s="29"/>
      <c r="D11" s="25"/>
      <c r="E11" s="35"/>
      <c r="F11" s="45"/>
      <c r="G11" s="31"/>
      <c r="H11" s="47"/>
      <c r="I11" s="65"/>
      <c r="J11" s="127"/>
      <c r="K11" s="26"/>
      <c r="L11" s="138"/>
    </row>
    <row r="12" spans="1:13" x14ac:dyDescent="0.3">
      <c r="A12" s="51"/>
      <c r="B12" s="51"/>
      <c r="C12" s="29"/>
      <c r="E12" s="35"/>
      <c r="F12" s="45"/>
      <c r="G12" s="31"/>
      <c r="H12" s="47"/>
      <c r="I12" s="65"/>
      <c r="J12" s="127"/>
      <c r="K12" s="26"/>
      <c r="L12" s="138"/>
    </row>
    <row r="13" spans="1:13" x14ac:dyDescent="0.3">
      <c r="A13" s="51"/>
      <c r="B13" s="51"/>
      <c r="C13" s="29"/>
      <c r="D13" s="25"/>
      <c r="E13" s="35"/>
      <c r="F13" s="45"/>
      <c r="G13" s="31"/>
      <c r="H13" s="47"/>
      <c r="I13" s="65"/>
      <c r="J13" s="127"/>
      <c r="K13" s="26"/>
      <c r="L13" s="138"/>
    </row>
    <row r="14" spans="1:13" x14ac:dyDescent="0.3">
      <c r="A14" s="51"/>
      <c r="B14" s="51"/>
      <c r="G14" s="1"/>
      <c r="H14" s="1"/>
      <c r="I14" s="1"/>
      <c r="J14" s="1"/>
      <c r="K14" s="1"/>
      <c r="L14" s="1"/>
      <c r="M14" s="1"/>
    </row>
    <row r="15" spans="1:13" x14ac:dyDescent="0.3">
      <c r="D15" s="48"/>
      <c r="E15" s="49"/>
      <c r="G15" s="1"/>
      <c r="H15" s="1"/>
      <c r="I15" s="1"/>
      <c r="J15" s="1"/>
      <c r="K15" s="1"/>
      <c r="L15" s="1"/>
      <c r="M15" s="1"/>
    </row>
    <row r="16" spans="1:13" x14ac:dyDescent="0.3">
      <c r="A16" s="14"/>
      <c r="B16" s="14"/>
      <c r="D16" s="48"/>
      <c r="E16" s="50"/>
      <c r="G16" s="1"/>
      <c r="H16" s="1"/>
      <c r="I16" s="1"/>
      <c r="J16" s="1"/>
      <c r="K16" s="1"/>
      <c r="L16" s="1"/>
      <c r="M16" s="1"/>
    </row>
    <row r="17" spans="4:13" x14ac:dyDescent="0.3">
      <c r="D17" s="48"/>
      <c r="E17" s="49"/>
      <c r="G17" s="1"/>
      <c r="H17" s="1"/>
      <c r="I17" s="1"/>
      <c r="J17" s="1"/>
      <c r="K17" s="1"/>
      <c r="L17" s="1"/>
      <c r="M17" s="1"/>
    </row>
    <row r="18" spans="4:13" x14ac:dyDescent="0.3">
      <c r="D18" s="48"/>
      <c r="E18" s="49"/>
      <c r="G18" s="1"/>
      <c r="H18" s="1"/>
      <c r="I18" s="1"/>
      <c r="J18" s="1"/>
      <c r="K18" s="1"/>
      <c r="L18" s="1"/>
      <c r="M18" s="1"/>
    </row>
    <row r="19" spans="4:13" x14ac:dyDescent="0.3">
      <c r="D19" s="48"/>
      <c r="E19" s="49"/>
      <c r="G19" s="1"/>
      <c r="H19" s="1"/>
      <c r="I19" s="1"/>
      <c r="J19" s="1"/>
      <c r="K19" s="1"/>
      <c r="L19" s="1"/>
      <c r="M19" s="1"/>
    </row>
  </sheetData>
  <sheetProtection formatCells="0" formatColumns="0" formatRows="0" insertColumns="0" insertRows="0" insertHyperlinks="0" deleteColumns="0" deleteRows="0" sort="0"/>
  <mergeCells count="1">
    <mergeCell ref="A1:L1"/>
  </mergeCells>
  <printOptions horizontalCentered="1"/>
  <pageMargins left="0.4" right="0.4" top="0.921875" bottom="0.55000000000000004" header="0.5" footer="0.4"/>
  <pageSetup scale="75" fitToHeight="0" orientation="portrait" r:id="rId1"/>
  <headerFooter differentFirst="1">
    <oddHeader>&amp;L
     &amp;12Attachment A - PLA PROJECTS APPROVED BY THE FHWA (5/7/10 to Present)</oddHeader>
    <oddFooter xml:space="preserve">&amp;L           12/11/2017&amp;R&amp;P of 7       </oddFooter>
    <firstHeader>&amp;C&amp;"-,Bold"&amp;14Attachment A:  PLA PROJECTS APPROVED BY THE FHWA
&amp;12(5/7/10 to Present)</firstHeader>
    <firstFooter xml:space="preserve">&amp;L       12/11/2017&amp;R&amp;P of 7     </first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-0.499984740745262"/>
  </sheetPr>
  <dimension ref="A1:M18"/>
  <sheetViews>
    <sheetView showWhiteSpace="0" view="pageLayout" topLeftCell="B1" zoomScaleNormal="100" workbookViewId="0">
      <selection sqref="A1:L1"/>
    </sheetView>
  </sheetViews>
  <sheetFormatPr defaultColWidth="9.109375" defaultRowHeight="14.4" x14ac:dyDescent="0.3"/>
  <cols>
    <col min="1" max="1" width="8.44140625" style="1" hidden="1" customWidth="1"/>
    <col min="2" max="2" width="5.44140625" style="1" customWidth="1"/>
    <col min="3" max="3" width="6.6640625" style="1" customWidth="1"/>
    <col min="4" max="4" width="14.6640625" style="1" customWidth="1"/>
    <col min="5" max="5" width="15.44140625" style="7" customWidth="1"/>
    <col min="6" max="6" width="38.77734375" style="1" customWidth="1"/>
    <col min="7" max="7" width="9" style="21" customWidth="1"/>
    <col min="8" max="8" width="11.6640625" style="118" bestFit="1" customWidth="1"/>
    <col min="9" max="9" width="11.6640625" style="105" hidden="1" customWidth="1"/>
    <col min="10" max="10" width="12.88671875" style="118" hidden="1" customWidth="1"/>
    <col min="11" max="11" width="12.109375" style="104" customWidth="1"/>
    <col min="12" max="12" width="9.77734375" style="140" customWidth="1"/>
    <col min="13" max="13" width="14.33203125" style="128" hidden="1" customWidth="1"/>
    <col min="14" max="16384" width="9.109375" style="1"/>
  </cols>
  <sheetData>
    <row r="1" spans="1:13" ht="25.5" customHeight="1" x14ac:dyDescent="0.3">
      <c r="A1" s="236" t="s">
        <v>875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3" ht="27.75" customHeight="1" x14ac:dyDescent="0.3">
      <c r="A2" s="8" t="s">
        <v>170</v>
      </c>
      <c r="B2" s="8" t="s">
        <v>678</v>
      </c>
      <c r="C2" s="2" t="s">
        <v>0</v>
      </c>
      <c r="D2" s="8" t="s">
        <v>1</v>
      </c>
      <c r="E2" s="8" t="s">
        <v>171</v>
      </c>
      <c r="F2" s="2" t="s">
        <v>4</v>
      </c>
      <c r="G2" s="20" t="s">
        <v>172</v>
      </c>
      <c r="H2" s="100" t="s">
        <v>686</v>
      </c>
      <c r="I2" s="101" t="s">
        <v>3</v>
      </c>
      <c r="J2" s="102" t="s">
        <v>160</v>
      </c>
      <c r="K2" s="102" t="s">
        <v>2</v>
      </c>
      <c r="L2" s="130" t="s">
        <v>173</v>
      </c>
      <c r="M2" s="129" t="s">
        <v>684</v>
      </c>
    </row>
    <row r="3" spans="1:13" ht="27.6" x14ac:dyDescent="0.3">
      <c r="A3" s="14"/>
      <c r="B3" s="14">
        <v>321</v>
      </c>
      <c r="C3" s="13" t="s">
        <v>804</v>
      </c>
      <c r="D3" s="15" t="s">
        <v>460</v>
      </c>
      <c r="E3" s="141"/>
      <c r="F3" s="142" t="s">
        <v>805</v>
      </c>
      <c r="G3" s="143">
        <v>608</v>
      </c>
      <c r="H3" s="112">
        <v>42409</v>
      </c>
      <c r="I3" s="90"/>
      <c r="J3" s="123"/>
      <c r="K3" s="77"/>
      <c r="L3" s="132"/>
      <c r="M3" s="11"/>
    </row>
    <row r="4" spans="1:13" ht="15" customHeight="1" x14ac:dyDescent="0.3">
      <c r="A4" s="14" t="e">
        <f>#REF!+1</f>
        <v>#REF!</v>
      </c>
      <c r="B4" s="211" t="s">
        <v>687</v>
      </c>
      <c r="C4" s="16"/>
      <c r="D4" s="63"/>
      <c r="E4" s="107"/>
      <c r="F4" s="58"/>
      <c r="G4" s="61"/>
      <c r="H4" s="62"/>
      <c r="I4" s="66"/>
      <c r="J4" s="126"/>
      <c r="K4" s="59"/>
      <c r="L4" s="137"/>
      <c r="M4" s="11"/>
    </row>
    <row r="5" spans="1:13" x14ac:dyDescent="0.3">
      <c r="A5" s="14"/>
      <c r="B5" s="212"/>
      <c r="C5" s="13"/>
      <c r="D5" s="15"/>
      <c r="E5" s="141"/>
      <c r="F5" s="142"/>
      <c r="G5" s="208"/>
      <c r="H5" s="209"/>
      <c r="I5" s="155"/>
      <c r="J5" s="156"/>
      <c r="K5" s="157"/>
      <c r="L5" s="144"/>
      <c r="M5" s="11"/>
    </row>
    <row r="6" spans="1:13" x14ac:dyDescent="0.3">
      <c r="A6" s="14"/>
      <c r="B6" s="14"/>
      <c r="E6" s="1"/>
      <c r="G6" s="1"/>
      <c r="I6" s="65"/>
      <c r="J6" s="127"/>
      <c r="K6" s="26"/>
      <c r="L6" s="138"/>
    </row>
    <row r="7" spans="1:13" x14ac:dyDescent="0.3">
      <c r="A7" s="14"/>
      <c r="B7" s="14" t="s">
        <v>869</v>
      </c>
      <c r="E7" s="1"/>
      <c r="G7" s="1"/>
      <c r="L7" s="139"/>
    </row>
    <row r="8" spans="1:13" x14ac:dyDescent="0.3">
      <c r="A8" s="51"/>
      <c r="B8" s="51">
        <v>1</v>
      </c>
      <c r="C8" s="29"/>
      <c r="D8" s="25"/>
      <c r="E8" s="35"/>
      <c r="F8" s="45"/>
      <c r="G8" s="215">
        <f>SUM(G1:G7)</f>
        <v>608</v>
      </c>
      <c r="H8" s="215"/>
      <c r="I8" s="216"/>
      <c r="J8" s="217"/>
      <c r="K8" s="218"/>
      <c r="L8" s="219">
        <f>SUM(L1:L7)</f>
        <v>0</v>
      </c>
    </row>
    <row r="9" spans="1:13" x14ac:dyDescent="0.3">
      <c r="A9" s="51"/>
      <c r="B9" s="51"/>
      <c r="C9" s="29"/>
      <c r="D9" s="25"/>
      <c r="E9" s="35"/>
      <c r="F9" s="45"/>
      <c r="G9" s="19" t="s">
        <v>870</v>
      </c>
      <c r="H9" s="47"/>
      <c r="I9" s="65"/>
      <c r="J9" s="127"/>
      <c r="K9" s="26"/>
      <c r="L9" s="138"/>
    </row>
    <row r="10" spans="1:13" x14ac:dyDescent="0.3">
      <c r="A10" s="51"/>
      <c r="B10" s="51"/>
      <c r="C10" s="29"/>
      <c r="D10" s="25"/>
      <c r="E10" s="35"/>
      <c r="F10" s="45"/>
      <c r="G10" s="31"/>
      <c r="H10" s="47"/>
      <c r="I10" s="65"/>
      <c r="J10" s="127"/>
      <c r="K10" s="26"/>
      <c r="L10" s="138"/>
    </row>
    <row r="11" spans="1:13" x14ac:dyDescent="0.3">
      <c r="A11" s="51"/>
      <c r="B11" s="51"/>
      <c r="C11" s="29"/>
      <c r="E11" s="35"/>
      <c r="F11" s="45"/>
      <c r="G11" s="31"/>
      <c r="H11" s="47"/>
      <c r="I11" s="65"/>
      <c r="J11" s="127"/>
      <c r="K11" s="26"/>
      <c r="L11" s="138"/>
    </row>
    <row r="12" spans="1:13" x14ac:dyDescent="0.3">
      <c r="A12" s="51"/>
      <c r="B12" s="51"/>
      <c r="C12" s="29"/>
      <c r="D12" s="25"/>
      <c r="E12" s="35"/>
      <c r="F12" s="45"/>
      <c r="G12" s="31"/>
      <c r="H12" s="47"/>
      <c r="I12" s="65"/>
      <c r="J12" s="127"/>
      <c r="K12" s="26"/>
      <c r="L12" s="138"/>
    </row>
    <row r="13" spans="1:13" x14ac:dyDescent="0.3">
      <c r="A13" s="51"/>
      <c r="B13" s="51"/>
      <c r="G13" s="1"/>
      <c r="H13" s="1"/>
      <c r="I13" s="1"/>
      <c r="J13" s="1"/>
      <c r="K13" s="1"/>
      <c r="L13" s="1"/>
      <c r="M13" s="1"/>
    </row>
    <row r="14" spans="1:13" x14ac:dyDescent="0.3">
      <c r="D14" s="48"/>
      <c r="E14" s="49"/>
      <c r="G14" s="1"/>
      <c r="H14" s="1"/>
      <c r="I14" s="1"/>
      <c r="J14" s="1"/>
      <c r="K14" s="1"/>
      <c r="L14" s="1"/>
      <c r="M14" s="1"/>
    </row>
    <row r="15" spans="1:13" x14ac:dyDescent="0.3">
      <c r="A15" s="14"/>
      <c r="B15" s="14"/>
      <c r="D15" s="48"/>
      <c r="E15" s="50"/>
      <c r="G15" s="1"/>
      <c r="H15" s="1"/>
      <c r="I15" s="1"/>
      <c r="J15" s="1"/>
      <c r="K15" s="1"/>
      <c r="L15" s="1"/>
      <c r="M15" s="1"/>
    </row>
    <row r="16" spans="1:13" x14ac:dyDescent="0.3">
      <c r="D16" s="48"/>
      <c r="E16" s="49"/>
      <c r="G16" s="1"/>
      <c r="H16" s="1"/>
      <c r="I16" s="1"/>
      <c r="J16" s="1"/>
      <c r="K16" s="1"/>
      <c r="L16" s="1"/>
      <c r="M16" s="1"/>
    </row>
    <row r="17" spans="4:13" x14ac:dyDescent="0.3">
      <c r="D17" s="48"/>
      <c r="E17" s="49"/>
      <c r="G17" s="1"/>
      <c r="H17" s="1"/>
      <c r="I17" s="1"/>
      <c r="J17" s="1"/>
      <c r="K17" s="1"/>
      <c r="L17" s="1"/>
      <c r="M17" s="1"/>
    </row>
    <row r="18" spans="4:13" x14ac:dyDescent="0.3">
      <c r="D18" s="48"/>
      <c r="E18" s="49"/>
      <c r="G18" s="1"/>
      <c r="H18" s="1"/>
      <c r="I18" s="1"/>
      <c r="J18" s="1"/>
      <c r="K18" s="1"/>
      <c r="L18" s="1"/>
      <c r="M18" s="1"/>
    </row>
  </sheetData>
  <sheetProtection formatCells="0" formatColumns="0" formatRows="0" insertColumns="0" insertRows="0" insertHyperlinks="0" deleteColumns="0" deleteRows="0" sort="0"/>
  <mergeCells count="1">
    <mergeCell ref="A1:L1"/>
  </mergeCells>
  <printOptions horizontalCentered="1"/>
  <pageMargins left="0.4" right="0.4" top="0.921875" bottom="0.55000000000000004" header="0.5" footer="0.4"/>
  <pageSetup scale="75" fitToHeight="0" orientation="portrait" r:id="rId1"/>
  <headerFooter differentFirst="1">
    <oddHeader>&amp;L
     &amp;12Attachment A - PLA PROJECTS APPROVED BY THE FHWA (5/7/10 to Present)</oddHeader>
    <oddFooter xml:space="preserve">&amp;L           12/11/2017&amp;R&amp;P of 7       </oddFooter>
    <firstHeader>&amp;C&amp;"-,Bold"&amp;14Attachment A:  PLA PROJECTS APPROVED BY THE FHWA
&amp;12(5/7/10 to Present)</firstHeader>
    <firstFooter xml:space="preserve">&amp;L       12/11/2017&amp;R&amp;P of 7     </first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-0.499984740745262"/>
  </sheetPr>
  <dimension ref="A1:M313"/>
  <sheetViews>
    <sheetView showWhiteSpace="0" view="pageLayout" topLeftCell="B1" zoomScaleNormal="100" workbookViewId="0">
      <selection sqref="A1:L1"/>
    </sheetView>
  </sheetViews>
  <sheetFormatPr defaultColWidth="9.109375" defaultRowHeight="14.4" x14ac:dyDescent="0.3"/>
  <cols>
    <col min="1" max="1" width="8.44140625" style="1" hidden="1" customWidth="1"/>
    <col min="2" max="2" width="5.44140625" style="1" customWidth="1"/>
    <col min="3" max="3" width="6.6640625" style="1" customWidth="1"/>
    <col min="4" max="4" width="14.6640625" style="1" customWidth="1"/>
    <col min="5" max="5" width="15.44140625" style="7" customWidth="1"/>
    <col min="6" max="6" width="38.77734375" style="1" customWidth="1"/>
    <col min="7" max="7" width="9" style="21" customWidth="1"/>
    <col min="8" max="8" width="11.6640625" style="118" bestFit="1" customWidth="1"/>
    <col min="9" max="9" width="11.6640625" style="105" hidden="1" customWidth="1"/>
    <col min="10" max="10" width="12.88671875" style="118" hidden="1" customWidth="1"/>
    <col min="11" max="11" width="12.109375" style="104" customWidth="1"/>
    <col min="12" max="12" width="9.77734375" style="140" customWidth="1"/>
    <col min="13" max="13" width="14.33203125" style="128" hidden="1" customWidth="1"/>
    <col min="14" max="16384" width="9.109375" style="1"/>
  </cols>
  <sheetData>
    <row r="1" spans="1:13" ht="25.5" customHeight="1" x14ac:dyDescent="0.3">
      <c r="A1" s="236" t="s">
        <v>876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3" ht="27.75" customHeight="1" x14ac:dyDescent="0.3">
      <c r="A2" s="8" t="s">
        <v>170</v>
      </c>
      <c r="B2" s="8" t="s">
        <v>678</v>
      </c>
      <c r="C2" s="2" t="s">
        <v>0</v>
      </c>
      <c r="D2" s="8" t="s">
        <v>1</v>
      </c>
      <c r="E2" s="8" t="s">
        <v>171</v>
      </c>
      <c r="F2" s="2" t="s">
        <v>4</v>
      </c>
      <c r="G2" s="20" t="s">
        <v>172</v>
      </c>
      <c r="H2" s="100" t="s">
        <v>686</v>
      </c>
      <c r="I2" s="101" t="s">
        <v>3</v>
      </c>
      <c r="J2" s="102" t="s">
        <v>160</v>
      </c>
      <c r="K2" s="102" t="s">
        <v>2</v>
      </c>
      <c r="L2" s="130" t="s">
        <v>173</v>
      </c>
      <c r="M2" s="129" t="s">
        <v>684</v>
      </c>
    </row>
    <row r="3" spans="1:13" x14ac:dyDescent="0.3">
      <c r="A3" s="14"/>
      <c r="B3" s="14">
        <v>1</v>
      </c>
      <c r="C3" s="13" t="s">
        <v>5</v>
      </c>
      <c r="D3" s="15" t="s">
        <v>9</v>
      </c>
      <c r="E3" s="34" t="s">
        <v>10</v>
      </c>
      <c r="F3" s="38" t="s">
        <v>110</v>
      </c>
      <c r="G3" s="75">
        <v>42</v>
      </c>
      <c r="H3" s="77">
        <v>40324</v>
      </c>
      <c r="I3" s="76">
        <v>40354</v>
      </c>
      <c r="J3" s="77">
        <v>40389</v>
      </c>
      <c r="K3" s="96">
        <v>40434</v>
      </c>
      <c r="L3" s="132">
        <v>28.6</v>
      </c>
      <c r="M3" s="11"/>
    </row>
    <row r="4" spans="1:13" x14ac:dyDescent="0.3">
      <c r="A4" s="14"/>
      <c r="B4" s="14">
        <v>2</v>
      </c>
      <c r="C4" s="13" t="s">
        <v>5</v>
      </c>
      <c r="D4" s="15" t="s">
        <v>7</v>
      </c>
      <c r="E4" s="34" t="s">
        <v>12</v>
      </c>
      <c r="F4" s="39" t="s">
        <v>16</v>
      </c>
      <c r="G4" s="75">
        <v>30</v>
      </c>
      <c r="H4" s="77">
        <v>40388</v>
      </c>
      <c r="I4" s="76">
        <v>40403</v>
      </c>
      <c r="J4" s="53">
        <v>40438</v>
      </c>
      <c r="K4" s="68">
        <v>40457</v>
      </c>
      <c r="L4" s="132">
        <v>42.3</v>
      </c>
      <c r="M4" s="11"/>
    </row>
    <row r="5" spans="1:13" x14ac:dyDescent="0.3">
      <c r="A5" s="14"/>
      <c r="B5" s="14">
        <v>3</v>
      </c>
      <c r="C5" s="13" t="s">
        <v>5</v>
      </c>
      <c r="D5" s="10" t="s">
        <v>13</v>
      </c>
      <c r="E5" s="34">
        <v>66408</v>
      </c>
      <c r="F5" s="39" t="s">
        <v>111</v>
      </c>
      <c r="G5" s="75">
        <v>20</v>
      </c>
      <c r="H5" s="77">
        <v>40388</v>
      </c>
      <c r="I5" s="76">
        <v>40403</v>
      </c>
      <c r="J5" s="53">
        <v>40438</v>
      </c>
      <c r="K5" s="68">
        <v>40477</v>
      </c>
      <c r="L5" s="132">
        <v>18.899999999999999</v>
      </c>
      <c r="M5" s="11"/>
    </row>
    <row r="6" spans="1:13" ht="24" x14ac:dyDescent="0.3">
      <c r="A6" s="14"/>
      <c r="B6" s="14">
        <v>4</v>
      </c>
      <c r="C6" s="29" t="s">
        <v>5</v>
      </c>
      <c r="D6" s="28" t="s">
        <v>9</v>
      </c>
      <c r="E6" s="36">
        <v>76882</v>
      </c>
      <c r="F6" s="40" t="s">
        <v>407</v>
      </c>
      <c r="G6" s="82">
        <v>20</v>
      </c>
      <c r="H6" s="103">
        <v>40442</v>
      </c>
      <c r="I6" s="83">
        <v>40627</v>
      </c>
      <c r="J6" s="103">
        <v>40662</v>
      </c>
      <c r="K6" s="84">
        <v>40704</v>
      </c>
      <c r="L6" s="133" t="s">
        <v>406</v>
      </c>
      <c r="M6" s="11"/>
    </row>
    <row r="7" spans="1:13" x14ac:dyDescent="0.3">
      <c r="A7" s="57"/>
      <c r="B7" s="14">
        <v>5</v>
      </c>
      <c r="C7" s="13" t="s">
        <v>5</v>
      </c>
      <c r="D7" s="10" t="s">
        <v>14</v>
      </c>
      <c r="E7" s="34">
        <v>64815</v>
      </c>
      <c r="F7" s="39" t="s">
        <v>15</v>
      </c>
      <c r="G7" s="75">
        <v>23.1</v>
      </c>
      <c r="H7" s="77">
        <v>40442</v>
      </c>
      <c r="I7" s="76">
        <v>40522</v>
      </c>
      <c r="J7" s="53">
        <v>40595</v>
      </c>
      <c r="K7" s="68">
        <v>40589</v>
      </c>
      <c r="L7" s="132">
        <v>22.4</v>
      </c>
      <c r="M7" s="11"/>
    </row>
    <row r="8" spans="1:13" s="60" customFormat="1" x14ac:dyDescent="0.3">
      <c r="A8" s="14">
        <f>A7+1</f>
        <v>1</v>
      </c>
      <c r="B8" s="14">
        <v>6</v>
      </c>
      <c r="C8" s="13" t="s">
        <v>5</v>
      </c>
      <c r="D8" s="10" t="s">
        <v>18</v>
      </c>
      <c r="E8" s="34">
        <v>78172</v>
      </c>
      <c r="F8" s="39" t="s">
        <v>163</v>
      </c>
      <c r="G8" s="75">
        <v>29.3</v>
      </c>
      <c r="H8" s="77">
        <v>40619</v>
      </c>
      <c r="I8" s="76">
        <v>40627</v>
      </c>
      <c r="J8" s="53">
        <v>40662</v>
      </c>
      <c r="K8" s="77">
        <v>40673</v>
      </c>
      <c r="L8" s="132">
        <v>30.6</v>
      </c>
      <c r="M8" s="11"/>
    </row>
    <row r="9" spans="1:13" x14ac:dyDescent="0.3">
      <c r="A9" s="14" t="e">
        <f>#REF!+1</f>
        <v>#REF!</v>
      </c>
      <c r="B9" s="14">
        <v>7</v>
      </c>
      <c r="C9" s="13" t="s">
        <v>5</v>
      </c>
      <c r="D9" s="15" t="s">
        <v>21</v>
      </c>
      <c r="E9" s="34">
        <v>60999</v>
      </c>
      <c r="F9" s="39" t="s">
        <v>27</v>
      </c>
      <c r="G9" s="75">
        <v>40.6</v>
      </c>
      <c r="H9" s="77">
        <v>40679</v>
      </c>
      <c r="I9" s="76">
        <v>40676</v>
      </c>
      <c r="J9" s="53">
        <v>40711</v>
      </c>
      <c r="K9" s="77">
        <v>40780</v>
      </c>
      <c r="L9" s="132">
        <v>37.700000000000003</v>
      </c>
      <c r="M9" s="11"/>
    </row>
    <row r="10" spans="1:13" x14ac:dyDescent="0.3">
      <c r="A10" s="14" t="e">
        <f t="shared" ref="A10:A41" si="0">A9+1</f>
        <v>#REF!</v>
      </c>
      <c r="B10" s="14">
        <v>8</v>
      </c>
      <c r="C10" s="13" t="s">
        <v>5</v>
      </c>
      <c r="D10" s="15" t="s">
        <v>20</v>
      </c>
      <c r="E10" s="34" t="s">
        <v>17</v>
      </c>
      <c r="F10" s="38" t="s">
        <v>26</v>
      </c>
      <c r="G10" s="75">
        <v>100</v>
      </c>
      <c r="H10" s="77">
        <v>40679</v>
      </c>
      <c r="I10" s="76">
        <v>40676</v>
      </c>
      <c r="J10" s="77">
        <v>40711</v>
      </c>
      <c r="K10" s="77">
        <v>40743</v>
      </c>
      <c r="L10" s="132">
        <v>104</v>
      </c>
      <c r="M10" s="11"/>
    </row>
    <row r="11" spans="1:13" x14ac:dyDescent="0.3">
      <c r="A11" s="14" t="e">
        <f t="shared" si="0"/>
        <v>#REF!</v>
      </c>
      <c r="B11" s="14">
        <v>9</v>
      </c>
      <c r="C11" s="13" t="s">
        <v>5</v>
      </c>
      <c r="D11" s="10" t="s">
        <v>19</v>
      </c>
      <c r="E11" s="34">
        <v>74299</v>
      </c>
      <c r="F11" s="39" t="s">
        <v>162</v>
      </c>
      <c r="G11" s="75">
        <v>35</v>
      </c>
      <c r="H11" s="77">
        <v>40679</v>
      </c>
      <c r="I11" s="76">
        <v>40676</v>
      </c>
      <c r="J11" s="53">
        <v>40756</v>
      </c>
      <c r="K11" s="77">
        <v>40949</v>
      </c>
      <c r="L11" s="132">
        <v>41.5</v>
      </c>
      <c r="M11" s="11"/>
    </row>
    <row r="12" spans="1:13" x14ac:dyDescent="0.3">
      <c r="A12" s="14" t="e">
        <f t="shared" si="0"/>
        <v>#REF!</v>
      </c>
      <c r="B12" s="14">
        <v>10</v>
      </c>
      <c r="C12" s="13" t="s">
        <v>5</v>
      </c>
      <c r="D12" s="10" t="s">
        <v>25</v>
      </c>
      <c r="E12" s="34">
        <v>72667</v>
      </c>
      <c r="F12" s="39" t="s">
        <v>306</v>
      </c>
      <c r="G12" s="75">
        <v>51.5</v>
      </c>
      <c r="H12" s="77">
        <v>40708</v>
      </c>
      <c r="I12" s="76">
        <v>40676</v>
      </c>
      <c r="J12" s="68">
        <v>40711</v>
      </c>
      <c r="K12" s="77">
        <v>40750</v>
      </c>
      <c r="L12" s="132">
        <v>39.6</v>
      </c>
      <c r="M12" s="11"/>
    </row>
    <row r="13" spans="1:13" x14ac:dyDescent="0.3">
      <c r="A13" s="14" t="e">
        <f t="shared" si="0"/>
        <v>#REF!</v>
      </c>
      <c r="B13" s="14">
        <v>11</v>
      </c>
      <c r="C13" s="13" t="s">
        <v>5</v>
      </c>
      <c r="D13" s="10" t="s">
        <v>24</v>
      </c>
      <c r="E13" s="34">
        <v>64813</v>
      </c>
      <c r="F13" s="39" t="s">
        <v>310</v>
      </c>
      <c r="G13" s="75">
        <v>30</v>
      </c>
      <c r="H13" s="77">
        <v>40708</v>
      </c>
      <c r="I13" s="76">
        <v>40676</v>
      </c>
      <c r="J13" s="68">
        <v>40711</v>
      </c>
      <c r="K13" s="77">
        <v>40798</v>
      </c>
      <c r="L13" s="132">
        <v>20.9</v>
      </c>
      <c r="M13" s="11"/>
    </row>
    <row r="14" spans="1:13" x14ac:dyDescent="0.3">
      <c r="A14" s="14" t="e">
        <f t="shared" si="0"/>
        <v>#REF!</v>
      </c>
      <c r="B14" s="14">
        <v>12</v>
      </c>
      <c r="C14" s="13" t="s">
        <v>5</v>
      </c>
      <c r="D14" s="10" t="s">
        <v>23</v>
      </c>
      <c r="E14" s="34">
        <v>60477</v>
      </c>
      <c r="F14" s="39" t="s">
        <v>319</v>
      </c>
      <c r="G14" s="75">
        <v>44.9</v>
      </c>
      <c r="H14" s="77">
        <v>40708</v>
      </c>
      <c r="I14" s="76">
        <v>40676</v>
      </c>
      <c r="J14" s="68">
        <v>40711</v>
      </c>
      <c r="K14" s="77">
        <v>40763</v>
      </c>
      <c r="L14" s="132">
        <v>45.5</v>
      </c>
      <c r="M14" s="11"/>
    </row>
    <row r="15" spans="1:13" x14ac:dyDescent="0.3">
      <c r="A15" s="14" t="e">
        <f t="shared" si="0"/>
        <v>#REF!</v>
      </c>
      <c r="B15" s="14">
        <v>14</v>
      </c>
      <c r="C15" s="13" t="s">
        <v>5</v>
      </c>
      <c r="D15" s="10" t="s">
        <v>6</v>
      </c>
      <c r="E15" s="22" t="s">
        <v>676</v>
      </c>
      <c r="F15" s="39" t="s">
        <v>113</v>
      </c>
      <c r="G15" s="52">
        <v>17.8</v>
      </c>
      <c r="H15" s="53">
        <v>40822</v>
      </c>
      <c r="I15" s="76">
        <v>40830</v>
      </c>
      <c r="J15" s="68">
        <v>40865</v>
      </c>
      <c r="K15" s="53">
        <v>40934</v>
      </c>
      <c r="L15" s="132">
        <v>18.8</v>
      </c>
      <c r="M15" s="11"/>
    </row>
    <row r="16" spans="1:13" ht="24" x14ac:dyDescent="0.3">
      <c r="A16" s="14" t="e">
        <f t="shared" si="0"/>
        <v>#REF!</v>
      </c>
      <c r="B16" s="14">
        <v>15</v>
      </c>
      <c r="C16" s="13" t="s">
        <v>5</v>
      </c>
      <c r="D16" s="10" t="s">
        <v>28</v>
      </c>
      <c r="E16" s="34">
        <v>66671</v>
      </c>
      <c r="F16" s="39" t="s">
        <v>112</v>
      </c>
      <c r="G16" s="75">
        <v>45</v>
      </c>
      <c r="H16" s="77">
        <v>40822</v>
      </c>
      <c r="I16" s="76">
        <v>40830</v>
      </c>
      <c r="J16" s="68">
        <v>40865</v>
      </c>
      <c r="K16" s="77">
        <v>40918</v>
      </c>
      <c r="L16" s="132">
        <v>29.4</v>
      </c>
      <c r="M16" s="11"/>
    </row>
    <row r="17" spans="1:13" x14ac:dyDescent="0.3">
      <c r="A17" s="14" t="e">
        <f t="shared" si="0"/>
        <v>#REF!</v>
      </c>
      <c r="B17" s="14">
        <v>16</v>
      </c>
      <c r="C17" s="16" t="s">
        <v>5</v>
      </c>
      <c r="D17" s="10" t="s">
        <v>30</v>
      </c>
      <c r="E17" s="22" t="s">
        <v>38</v>
      </c>
      <c r="F17" s="39" t="s">
        <v>115</v>
      </c>
      <c r="G17" s="52">
        <v>21.5</v>
      </c>
      <c r="H17" s="53">
        <v>40835</v>
      </c>
      <c r="I17" s="78">
        <v>40830</v>
      </c>
      <c r="J17" s="68">
        <v>40865</v>
      </c>
      <c r="K17" s="53">
        <v>40892</v>
      </c>
      <c r="L17" s="132">
        <v>27</v>
      </c>
      <c r="M17" s="11"/>
    </row>
    <row r="18" spans="1:13" x14ac:dyDescent="0.3">
      <c r="A18" s="14" t="e">
        <f t="shared" si="0"/>
        <v>#REF!</v>
      </c>
      <c r="B18" s="14">
        <v>17</v>
      </c>
      <c r="C18" s="13" t="s">
        <v>5</v>
      </c>
      <c r="D18" s="10" t="s">
        <v>206</v>
      </c>
      <c r="E18" s="35" t="s">
        <v>37</v>
      </c>
      <c r="F18" s="42" t="s">
        <v>511</v>
      </c>
      <c r="G18" s="67">
        <v>6</v>
      </c>
      <c r="H18" s="79">
        <v>40848</v>
      </c>
      <c r="I18" s="71">
        <v>40991</v>
      </c>
      <c r="J18" s="68">
        <v>41026</v>
      </c>
      <c r="K18" s="79">
        <v>41054</v>
      </c>
      <c r="L18" s="134">
        <v>4.5</v>
      </c>
      <c r="M18" s="11"/>
    </row>
    <row r="19" spans="1:13" x14ac:dyDescent="0.3">
      <c r="A19" s="14" t="e">
        <f t="shared" si="0"/>
        <v>#REF!</v>
      </c>
      <c r="B19" s="14">
        <v>18</v>
      </c>
      <c r="C19" s="24" t="s">
        <v>5</v>
      </c>
      <c r="D19" s="28" t="s">
        <v>81</v>
      </c>
      <c r="E19" s="36">
        <v>68298</v>
      </c>
      <c r="F19" s="40" t="s">
        <v>408</v>
      </c>
      <c r="G19" s="82">
        <v>2.1</v>
      </c>
      <c r="H19" s="103">
        <v>40848</v>
      </c>
      <c r="I19" s="83">
        <v>40830</v>
      </c>
      <c r="J19" s="103">
        <v>40865</v>
      </c>
      <c r="K19" s="84">
        <v>40890</v>
      </c>
      <c r="L19" s="133">
        <v>2.1</v>
      </c>
      <c r="M19" s="11"/>
    </row>
    <row r="20" spans="1:13" x14ac:dyDescent="0.3">
      <c r="A20" s="14" t="e">
        <f t="shared" si="0"/>
        <v>#REF!</v>
      </c>
      <c r="B20" s="14">
        <v>19</v>
      </c>
      <c r="C20" s="16" t="s">
        <v>5</v>
      </c>
      <c r="D20" s="10" t="s">
        <v>29</v>
      </c>
      <c r="E20" s="22">
        <v>68083</v>
      </c>
      <c r="F20" s="39" t="s">
        <v>114</v>
      </c>
      <c r="G20" s="52">
        <v>2.6</v>
      </c>
      <c r="H20" s="53">
        <v>40848</v>
      </c>
      <c r="I20" s="76">
        <v>40830</v>
      </c>
      <c r="J20" s="68">
        <v>40865</v>
      </c>
      <c r="K20" s="53">
        <v>40890</v>
      </c>
      <c r="L20" s="132">
        <v>2.5</v>
      </c>
      <c r="M20" s="11"/>
    </row>
    <row r="21" spans="1:13" x14ac:dyDescent="0.3">
      <c r="A21" s="14" t="e">
        <f t="shared" si="0"/>
        <v>#REF!</v>
      </c>
      <c r="B21" s="14">
        <v>20</v>
      </c>
      <c r="C21" s="16" t="s">
        <v>5</v>
      </c>
      <c r="D21" s="10" t="s">
        <v>31</v>
      </c>
      <c r="E21" s="22">
        <v>68370</v>
      </c>
      <c r="F21" s="39" t="s">
        <v>116</v>
      </c>
      <c r="G21" s="52">
        <v>19.100000000000001</v>
      </c>
      <c r="H21" s="53">
        <v>40862</v>
      </c>
      <c r="I21" s="69">
        <v>40942</v>
      </c>
      <c r="J21" s="68">
        <v>40977</v>
      </c>
      <c r="K21" s="53">
        <v>41002</v>
      </c>
      <c r="L21" s="132">
        <v>10.199999999999999</v>
      </c>
      <c r="M21" s="11"/>
    </row>
    <row r="22" spans="1:13" x14ac:dyDescent="0.3">
      <c r="A22" s="14" t="e">
        <f t="shared" si="0"/>
        <v>#REF!</v>
      </c>
      <c r="B22" s="14">
        <v>21</v>
      </c>
      <c r="C22" s="16" t="s">
        <v>5</v>
      </c>
      <c r="D22" s="10" t="s">
        <v>33</v>
      </c>
      <c r="E22" s="22" t="s">
        <v>39</v>
      </c>
      <c r="F22" s="39" t="s">
        <v>118</v>
      </c>
      <c r="G22" s="52">
        <v>48.2</v>
      </c>
      <c r="H22" s="53">
        <v>40869</v>
      </c>
      <c r="I22" s="69">
        <v>40886</v>
      </c>
      <c r="J22" s="68">
        <v>40928</v>
      </c>
      <c r="K22" s="53">
        <v>40975</v>
      </c>
      <c r="L22" s="132">
        <v>33.799999999999997</v>
      </c>
      <c r="M22" s="11"/>
    </row>
    <row r="23" spans="1:13" x14ac:dyDescent="0.3">
      <c r="A23" s="14" t="e">
        <f t="shared" si="0"/>
        <v>#REF!</v>
      </c>
      <c r="B23" s="14">
        <v>22</v>
      </c>
      <c r="C23" s="16" t="s">
        <v>5</v>
      </c>
      <c r="D23" s="10" t="s">
        <v>169</v>
      </c>
      <c r="E23" s="22" t="s">
        <v>290</v>
      </c>
      <c r="F23" s="39" t="s">
        <v>180</v>
      </c>
      <c r="G23" s="52">
        <v>32.9</v>
      </c>
      <c r="H23" s="53">
        <v>40869</v>
      </c>
      <c r="I23" s="69">
        <v>41089</v>
      </c>
      <c r="J23" s="68">
        <v>41124</v>
      </c>
      <c r="K23" s="53">
        <v>41192</v>
      </c>
      <c r="L23" s="132">
        <v>25.8</v>
      </c>
      <c r="M23" s="11"/>
    </row>
    <row r="24" spans="1:13" x14ac:dyDescent="0.3">
      <c r="A24" s="14" t="e">
        <f t="shared" si="0"/>
        <v>#REF!</v>
      </c>
      <c r="B24" s="14">
        <v>23</v>
      </c>
      <c r="C24" s="16" t="s">
        <v>5</v>
      </c>
      <c r="D24" s="10" t="s">
        <v>32</v>
      </c>
      <c r="E24" s="22">
        <v>78182</v>
      </c>
      <c r="F24" s="39" t="s">
        <v>117</v>
      </c>
      <c r="G24" s="52">
        <v>45</v>
      </c>
      <c r="H24" s="53">
        <v>40869</v>
      </c>
      <c r="I24" s="69">
        <v>40886</v>
      </c>
      <c r="J24" s="68">
        <v>40928</v>
      </c>
      <c r="K24" s="53">
        <v>40949</v>
      </c>
      <c r="L24" s="132">
        <v>40.5</v>
      </c>
      <c r="M24" s="11"/>
    </row>
    <row r="25" spans="1:13" s="3" customFormat="1" x14ac:dyDescent="0.3">
      <c r="A25" s="14" t="e">
        <f t="shared" si="0"/>
        <v>#REF!</v>
      </c>
      <c r="B25" s="14">
        <v>24</v>
      </c>
      <c r="C25" s="16" t="s">
        <v>5</v>
      </c>
      <c r="D25" s="10" t="s">
        <v>427</v>
      </c>
      <c r="E25" s="22">
        <v>62410</v>
      </c>
      <c r="F25" s="39" t="s">
        <v>435</v>
      </c>
      <c r="G25" s="52">
        <v>37.4</v>
      </c>
      <c r="H25" s="53">
        <v>40869</v>
      </c>
      <c r="I25" s="69">
        <v>40886</v>
      </c>
      <c r="J25" s="68">
        <v>40928</v>
      </c>
      <c r="K25" s="53">
        <v>40987</v>
      </c>
      <c r="L25" s="132">
        <v>39.6</v>
      </c>
      <c r="M25" s="11"/>
    </row>
    <row r="26" spans="1:13" s="3" customFormat="1" x14ac:dyDescent="0.3">
      <c r="A26" s="14" t="e">
        <f t="shared" si="0"/>
        <v>#REF!</v>
      </c>
      <c r="B26" s="14">
        <v>25</v>
      </c>
      <c r="C26" s="13" t="s">
        <v>5</v>
      </c>
      <c r="D26" s="10" t="s">
        <v>35</v>
      </c>
      <c r="E26" s="22" t="s">
        <v>41</v>
      </c>
      <c r="F26" s="39" t="s">
        <v>119</v>
      </c>
      <c r="G26" s="52">
        <v>2.7</v>
      </c>
      <c r="H26" s="53">
        <v>40875</v>
      </c>
      <c r="I26" s="69">
        <v>40886</v>
      </c>
      <c r="J26" s="68">
        <v>40928</v>
      </c>
      <c r="K26" s="53">
        <v>40948</v>
      </c>
      <c r="L26" s="132">
        <v>2</v>
      </c>
      <c r="M26" s="11"/>
    </row>
    <row r="27" spans="1:13" s="3" customFormat="1" x14ac:dyDescent="0.3">
      <c r="A27" s="14" t="e">
        <f t="shared" si="0"/>
        <v>#REF!</v>
      </c>
      <c r="B27" s="14">
        <v>26</v>
      </c>
      <c r="C27" s="13" t="s">
        <v>5</v>
      </c>
      <c r="D27" s="10" t="s">
        <v>34</v>
      </c>
      <c r="E27" s="22" t="s">
        <v>40</v>
      </c>
      <c r="F27" s="39" t="s">
        <v>122</v>
      </c>
      <c r="G27" s="52">
        <v>2.9</v>
      </c>
      <c r="H27" s="53">
        <v>40875</v>
      </c>
      <c r="I27" s="69">
        <v>40886</v>
      </c>
      <c r="J27" s="68">
        <v>40928</v>
      </c>
      <c r="K27" s="53">
        <v>40948</v>
      </c>
      <c r="L27" s="132">
        <v>2.7</v>
      </c>
      <c r="M27" s="11"/>
    </row>
    <row r="28" spans="1:13" x14ac:dyDescent="0.3">
      <c r="A28" s="14" t="e">
        <f t="shared" si="0"/>
        <v>#REF!</v>
      </c>
      <c r="B28" s="14">
        <v>27</v>
      </c>
      <c r="C28" s="16" t="s">
        <v>5</v>
      </c>
      <c r="D28" s="10" t="s">
        <v>46</v>
      </c>
      <c r="E28" s="22" t="s">
        <v>44</v>
      </c>
      <c r="F28" s="39" t="s">
        <v>42</v>
      </c>
      <c r="G28" s="52">
        <v>3.4</v>
      </c>
      <c r="H28" s="53">
        <v>40875</v>
      </c>
      <c r="I28" s="69">
        <v>40886</v>
      </c>
      <c r="J28" s="68">
        <v>40928</v>
      </c>
      <c r="K28" s="53">
        <v>40988</v>
      </c>
      <c r="L28" s="132">
        <v>3.9</v>
      </c>
      <c r="M28" s="11"/>
    </row>
    <row r="29" spans="1:13" x14ac:dyDescent="0.3">
      <c r="A29" s="14" t="e">
        <f t="shared" si="0"/>
        <v>#REF!</v>
      </c>
      <c r="B29" s="14">
        <v>28</v>
      </c>
      <c r="C29" s="16" t="s">
        <v>5</v>
      </c>
      <c r="D29" s="10" t="s">
        <v>45</v>
      </c>
      <c r="E29" s="22">
        <v>78049</v>
      </c>
      <c r="F29" s="39" t="s">
        <v>121</v>
      </c>
      <c r="G29" s="52">
        <v>3.4</v>
      </c>
      <c r="H29" s="53">
        <v>40875</v>
      </c>
      <c r="I29" s="69">
        <v>40886</v>
      </c>
      <c r="J29" s="68">
        <v>40928</v>
      </c>
      <c r="K29" s="53">
        <v>40945</v>
      </c>
      <c r="L29" s="132">
        <v>4.2</v>
      </c>
      <c r="M29" s="11"/>
    </row>
    <row r="30" spans="1:13" ht="24" x14ac:dyDescent="0.3">
      <c r="A30" s="14" t="e">
        <f t="shared" si="0"/>
        <v>#REF!</v>
      </c>
      <c r="B30" s="14">
        <v>29</v>
      </c>
      <c r="C30" s="29" t="s">
        <v>5</v>
      </c>
      <c r="D30" s="28" t="s">
        <v>394</v>
      </c>
      <c r="E30" s="36">
        <v>74467</v>
      </c>
      <c r="F30" s="40" t="s">
        <v>418</v>
      </c>
      <c r="G30" s="82">
        <v>14</v>
      </c>
      <c r="H30" s="103">
        <v>40875</v>
      </c>
      <c r="I30" s="83">
        <v>40886</v>
      </c>
      <c r="J30" s="103">
        <v>40928</v>
      </c>
      <c r="K30" s="84">
        <v>40948</v>
      </c>
      <c r="L30" s="133">
        <v>11</v>
      </c>
      <c r="M30" s="11"/>
    </row>
    <row r="31" spans="1:13" s="3" customFormat="1" x14ac:dyDescent="0.3">
      <c r="A31" s="14" t="e">
        <f t="shared" si="0"/>
        <v>#REF!</v>
      </c>
      <c r="B31" s="14">
        <v>30</v>
      </c>
      <c r="C31" s="16" t="s">
        <v>5</v>
      </c>
      <c r="D31" s="10" t="s">
        <v>36</v>
      </c>
      <c r="E31" s="22">
        <v>66985</v>
      </c>
      <c r="F31" s="39" t="s">
        <v>120</v>
      </c>
      <c r="G31" s="52">
        <v>15.5</v>
      </c>
      <c r="H31" s="53">
        <v>40875</v>
      </c>
      <c r="I31" s="69">
        <v>40886</v>
      </c>
      <c r="J31" s="68">
        <v>40928</v>
      </c>
      <c r="K31" s="53">
        <v>41008</v>
      </c>
      <c r="L31" s="132">
        <v>15.2</v>
      </c>
      <c r="M31" s="11"/>
    </row>
    <row r="32" spans="1:13" x14ac:dyDescent="0.3">
      <c r="A32" s="14" t="e">
        <f t="shared" si="0"/>
        <v>#REF!</v>
      </c>
      <c r="B32" s="14">
        <v>31</v>
      </c>
      <c r="C32" s="16" t="s">
        <v>5</v>
      </c>
      <c r="D32" s="10" t="s">
        <v>47</v>
      </c>
      <c r="E32" s="22">
        <v>62187</v>
      </c>
      <c r="F32" s="39" t="s">
        <v>43</v>
      </c>
      <c r="G32" s="52">
        <v>4.4000000000000004</v>
      </c>
      <c r="H32" s="53">
        <v>40875</v>
      </c>
      <c r="I32" s="69">
        <v>40942</v>
      </c>
      <c r="J32" s="68">
        <v>40977</v>
      </c>
      <c r="K32" s="53">
        <v>41015</v>
      </c>
      <c r="L32" s="132">
        <v>3.7</v>
      </c>
      <c r="M32" s="11"/>
    </row>
    <row r="33" spans="1:13" x14ac:dyDescent="0.3">
      <c r="A33" s="14" t="e">
        <f t="shared" si="0"/>
        <v>#REF!</v>
      </c>
      <c r="B33" s="14">
        <v>32</v>
      </c>
      <c r="C33" s="16" t="s">
        <v>5</v>
      </c>
      <c r="D33" s="10" t="s">
        <v>48</v>
      </c>
      <c r="E33" s="22">
        <v>94437</v>
      </c>
      <c r="F33" s="39" t="s">
        <v>123</v>
      </c>
      <c r="G33" s="52">
        <v>15</v>
      </c>
      <c r="H33" s="53">
        <v>40878</v>
      </c>
      <c r="I33" s="69">
        <v>40942</v>
      </c>
      <c r="J33" s="68">
        <v>40977</v>
      </c>
      <c r="K33" s="53">
        <v>41002</v>
      </c>
      <c r="L33" s="132">
        <v>14.9</v>
      </c>
      <c r="M33" s="11"/>
    </row>
    <row r="34" spans="1:13" x14ac:dyDescent="0.3">
      <c r="A34" s="14" t="e">
        <f t="shared" si="0"/>
        <v>#REF!</v>
      </c>
      <c r="B34" s="14">
        <v>33</v>
      </c>
      <c r="C34" s="13" t="s">
        <v>5</v>
      </c>
      <c r="D34" s="10" t="s">
        <v>50</v>
      </c>
      <c r="E34" s="22">
        <v>76884</v>
      </c>
      <c r="F34" s="39" t="s">
        <v>56</v>
      </c>
      <c r="G34" s="52">
        <v>18.899999999999999</v>
      </c>
      <c r="H34" s="53">
        <v>40878</v>
      </c>
      <c r="I34" s="69">
        <v>40886</v>
      </c>
      <c r="J34" s="68">
        <v>40928</v>
      </c>
      <c r="K34" s="53">
        <v>41026</v>
      </c>
      <c r="L34" s="132">
        <v>14.4</v>
      </c>
      <c r="M34" s="11"/>
    </row>
    <row r="35" spans="1:13" x14ac:dyDescent="0.3">
      <c r="A35" s="14" t="e">
        <f t="shared" si="0"/>
        <v>#REF!</v>
      </c>
      <c r="B35" s="14">
        <v>34</v>
      </c>
      <c r="C35" s="13" t="s">
        <v>5</v>
      </c>
      <c r="D35" s="15" t="s">
        <v>49</v>
      </c>
      <c r="E35" s="34">
        <v>74216</v>
      </c>
      <c r="F35" s="38" t="s">
        <v>124</v>
      </c>
      <c r="G35" s="75">
        <v>3.9</v>
      </c>
      <c r="H35" s="77">
        <v>40878</v>
      </c>
      <c r="I35" s="73">
        <v>40886</v>
      </c>
      <c r="J35" s="96">
        <v>40928</v>
      </c>
      <c r="K35" s="53">
        <v>40948</v>
      </c>
      <c r="L35" s="132">
        <v>2.7</v>
      </c>
      <c r="M35" s="11"/>
    </row>
    <row r="36" spans="1:13" x14ac:dyDescent="0.3">
      <c r="A36" s="14" t="e">
        <f t="shared" si="0"/>
        <v>#REF!</v>
      </c>
      <c r="B36" s="14">
        <v>35</v>
      </c>
      <c r="C36" s="16" t="s">
        <v>5</v>
      </c>
      <c r="D36" s="10" t="s">
        <v>20</v>
      </c>
      <c r="E36" s="22" t="s">
        <v>54</v>
      </c>
      <c r="F36" s="39" t="s">
        <v>129</v>
      </c>
      <c r="G36" s="52">
        <v>5.3</v>
      </c>
      <c r="H36" s="53">
        <v>40884</v>
      </c>
      <c r="I36" s="69">
        <v>40886</v>
      </c>
      <c r="J36" s="68">
        <v>40928</v>
      </c>
      <c r="K36" s="53">
        <v>40945</v>
      </c>
      <c r="L36" s="132">
        <v>5.4</v>
      </c>
      <c r="M36" s="10"/>
    </row>
    <row r="37" spans="1:13" x14ac:dyDescent="0.3">
      <c r="A37" s="14" t="e">
        <f t="shared" si="0"/>
        <v>#REF!</v>
      </c>
      <c r="B37" s="14">
        <v>36</v>
      </c>
      <c r="C37" s="13" t="s">
        <v>5</v>
      </c>
      <c r="D37" s="10" t="s">
        <v>50</v>
      </c>
      <c r="E37" s="22">
        <v>76415</v>
      </c>
      <c r="F37" s="39" t="s">
        <v>130</v>
      </c>
      <c r="G37" s="52">
        <v>12</v>
      </c>
      <c r="H37" s="53">
        <v>40884</v>
      </c>
      <c r="I37" s="69">
        <v>40886</v>
      </c>
      <c r="J37" s="68">
        <v>40928</v>
      </c>
      <c r="K37" s="53">
        <v>40949</v>
      </c>
      <c r="L37" s="132">
        <v>13</v>
      </c>
      <c r="M37" s="11"/>
    </row>
    <row r="38" spans="1:13" ht="24" x14ac:dyDescent="0.3">
      <c r="A38" s="14" t="e">
        <f t="shared" si="0"/>
        <v>#REF!</v>
      </c>
      <c r="B38" s="14">
        <v>37</v>
      </c>
      <c r="C38" s="29" t="s">
        <v>5</v>
      </c>
      <c r="D38" s="28" t="s">
        <v>204</v>
      </c>
      <c r="E38" s="36" t="s">
        <v>395</v>
      </c>
      <c r="F38" s="40" t="s">
        <v>417</v>
      </c>
      <c r="G38" s="82">
        <v>21.7</v>
      </c>
      <c r="H38" s="53">
        <v>40933</v>
      </c>
      <c r="I38" s="83">
        <v>40942</v>
      </c>
      <c r="J38" s="103">
        <v>40977</v>
      </c>
      <c r="K38" s="84">
        <v>41022</v>
      </c>
      <c r="L38" s="133">
        <v>20.3</v>
      </c>
      <c r="M38" s="11"/>
    </row>
    <row r="39" spans="1:13" x14ac:dyDescent="0.3">
      <c r="A39" s="14" t="e">
        <f t="shared" si="0"/>
        <v>#REF!</v>
      </c>
      <c r="B39" s="14">
        <v>38</v>
      </c>
      <c r="C39" s="16" t="s">
        <v>5</v>
      </c>
      <c r="D39" s="10" t="s">
        <v>57</v>
      </c>
      <c r="E39" s="22" t="s">
        <v>58</v>
      </c>
      <c r="F39" s="39" t="s">
        <v>308</v>
      </c>
      <c r="G39" s="52">
        <v>7</v>
      </c>
      <c r="H39" s="53">
        <v>40933</v>
      </c>
      <c r="I39" s="69">
        <v>40942</v>
      </c>
      <c r="J39" s="68">
        <v>40977</v>
      </c>
      <c r="K39" s="53">
        <v>41001</v>
      </c>
      <c r="L39" s="132">
        <v>6.8</v>
      </c>
      <c r="M39" s="10"/>
    </row>
    <row r="40" spans="1:13" x14ac:dyDescent="0.3">
      <c r="A40" s="14" t="e">
        <f t="shared" si="0"/>
        <v>#REF!</v>
      </c>
      <c r="B40" s="14">
        <v>39</v>
      </c>
      <c r="C40" s="16" t="s">
        <v>5</v>
      </c>
      <c r="D40" s="10" t="s">
        <v>51</v>
      </c>
      <c r="E40" s="22" t="s">
        <v>55</v>
      </c>
      <c r="F40" s="39" t="s">
        <v>125</v>
      </c>
      <c r="G40" s="52">
        <v>40</v>
      </c>
      <c r="H40" s="53">
        <v>40933</v>
      </c>
      <c r="I40" s="69">
        <v>40991</v>
      </c>
      <c r="J40" s="68">
        <v>41026</v>
      </c>
      <c r="K40" s="53">
        <v>41072</v>
      </c>
      <c r="L40" s="132">
        <v>34.700000000000003</v>
      </c>
      <c r="M40" s="11"/>
    </row>
    <row r="41" spans="1:13" x14ac:dyDescent="0.3">
      <c r="A41" s="14" t="e">
        <f t="shared" si="0"/>
        <v>#REF!</v>
      </c>
      <c r="B41" s="14">
        <v>40</v>
      </c>
      <c r="C41" s="16" t="s">
        <v>5</v>
      </c>
      <c r="D41" s="10" t="s">
        <v>32</v>
      </c>
      <c r="E41" s="22">
        <v>98859</v>
      </c>
      <c r="F41" s="39" t="s">
        <v>307</v>
      </c>
      <c r="G41" s="52">
        <v>41</v>
      </c>
      <c r="H41" s="53">
        <v>40933</v>
      </c>
      <c r="I41" s="69">
        <v>40942</v>
      </c>
      <c r="J41" s="68">
        <v>40977</v>
      </c>
      <c r="K41" s="53">
        <v>41002</v>
      </c>
      <c r="L41" s="132">
        <v>19.7</v>
      </c>
      <c r="M41" s="11"/>
    </row>
    <row r="42" spans="1:13" x14ac:dyDescent="0.3">
      <c r="A42" s="14" t="e">
        <f t="shared" ref="A42:A73" si="1">A41+1</f>
        <v>#REF!</v>
      </c>
      <c r="B42" s="14">
        <v>41</v>
      </c>
      <c r="C42" s="16" t="s">
        <v>5</v>
      </c>
      <c r="D42" s="10" t="s">
        <v>32</v>
      </c>
      <c r="E42" s="22" t="s">
        <v>666</v>
      </c>
      <c r="F42" s="39" t="s">
        <v>128</v>
      </c>
      <c r="G42" s="52">
        <v>4.2</v>
      </c>
      <c r="H42" s="53">
        <v>40933</v>
      </c>
      <c r="I42" s="68">
        <v>40942</v>
      </c>
      <c r="J42" s="68">
        <v>40977</v>
      </c>
      <c r="K42" s="53">
        <v>41002</v>
      </c>
      <c r="L42" s="132">
        <v>3.7</v>
      </c>
      <c r="M42" s="10"/>
    </row>
    <row r="43" spans="1:13" x14ac:dyDescent="0.3">
      <c r="A43" s="14" t="e">
        <f t="shared" si="1"/>
        <v>#REF!</v>
      </c>
      <c r="B43" s="14">
        <v>42</v>
      </c>
      <c r="C43" s="16" t="s">
        <v>5</v>
      </c>
      <c r="D43" s="10" t="s">
        <v>52</v>
      </c>
      <c r="E43" s="22">
        <v>74252</v>
      </c>
      <c r="F43" s="39" t="s">
        <v>126</v>
      </c>
      <c r="G43" s="52">
        <v>5.8</v>
      </c>
      <c r="H43" s="53">
        <v>40933</v>
      </c>
      <c r="I43" s="69">
        <v>40991</v>
      </c>
      <c r="J43" s="68">
        <v>41026</v>
      </c>
      <c r="K43" s="53">
        <v>41053</v>
      </c>
      <c r="L43" s="132">
        <v>4.5999999999999996</v>
      </c>
      <c r="M43" s="11"/>
    </row>
    <row r="44" spans="1:13" x14ac:dyDescent="0.3">
      <c r="A44" s="14" t="e">
        <f t="shared" si="1"/>
        <v>#REF!</v>
      </c>
      <c r="B44" s="14">
        <v>43</v>
      </c>
      <c r="C44" s="16" t="s">
        <v>5</v>
      </c>
      <c r="D44" s="10" t="s">
        <v>31</v>
      </c>
      <c r="E44" s="22">
        <v>68914</v>
      </c>
      <c r="F44" s="39" t="s">
        <v>60</v>
      </c>
      <c r="G44" s="52">
        <v>17</v>
      </c>
      <c r="H44" s="53">
        <v>40933</v>
      </c>
      <c r="I44" s="69">
        <v>40942</v>
      </c>
      <c r="J44" s="68">
        <v>40977</v>
      </c>
      <c r="K44" s="53">
        <v>40988</v>
      </c>
      <c r="L44" s="132">
        <v>18.7</v>
      </c>
      <c r="M44" s="11"/>
    </row>
    <row r="45" spans="1:13" x14ac:dyDescent="0.3">
      <c r="A45" s="14" t="e">
        <f t="shared" si="1"/>
        <v>#REF!</v>
      </c>
      <c r="B45" s="14">
        <v>44</v>
      </c>
      <c r="C45" s="16" t="s">
        <v>5</v>
      </c>
      <c r="D45" s="10" t="s">
        <v>206</v>
      </c>
      <c r="E45" s="35">
        <v>68691</v>
      </c>
      <c r="F45" s="42" t="s">
        <v>437</v>
      </c>
      <c r="G45" s="67">
        <v>2.7</v>
      </c>
      <c r="H45" s="79">
        <v>40933</v>
      </c>
      <c r="I45" s="71">
        <v>40942</v>
      </c>
      <c r="J45" s="93">
        <v>40977</v>
      </c>
      <c r="K45" s="79">
        <v>41001</v>
      </c>
      <c r="L45" s="134">
        <v>4</v>
      </c>
      <c r="M45" s="10"/>
    </row>
    <row r="46" spans="1:13" x14ac:dyDescent="0.3">
      <c r="A46" s="14" t="e">
        <f t="shared" si="1"/>
        <v>#REF!</v>
      </c>
      <c r="B46" s="14">
        <v>45</v>
      </c>
      <c r="C46" s="16" t="s">
        <v>5</v>
      </c>
      <c r="D46" s="10" t="s">
        <v>53</v>
      </c>
      <c r="E46" s="22">
        <v>62537</v>
      </c>
      <c r="F46" s="39" t="s">
        <v>127</v>
      </c>
      <c r="G46" s="52">
        <v>12.1</v>
      </c>
      <c r="H46" s="53">
        <v>40933</v>
      </c>
      <c r="I46" s="69">
        <v>40991</v>
      </c>
      <c r="J46" s="68">
        <v>41026</v>
      </c>
      <c r="K46" s="53">
        <v>41073</v>
      </c>
      <c r="L46" s="132">
        <v>10.199999999999999</v>
      </c>
      <c r="M46" s="11"/>
    </row>
    <row r="47" spans="1:13" x14ac:dyDescent="0.3">
      <c r="A47" s="14" t="e">
        <f t="shared" si="1"/>
        <v>#REF!</v>
      </c>
      <c r="B47" s="14">
        <v>46</v>
      </c>
      <c r="C47" s="16" t="s">
        <v>5</v>
      </c>
      <c r="D47" s="10" t="s">
        <v>46</v>
      </c>
      <c r="E47" s="22">
        <v>62377</v>
      </c>
      <c r="F47" s="39" t="s">
        <v>127</v>
      </c>
      <c r="G47" s="52">
        <v>2.5</v>
      </c>
      <c r="H47" s="53">
        <v>40933</v>
      </c>
      <c r="I47" s="69">
        <v>40942</v>
      </c>
      <c r="J47" s="68">
        <v>40977</v>
      </c>
      <c r="K47" s="53">
        <v>41039</v>
      </c>
      <c r="L47" s="132">
        <v>2.8</v>
      </c>
      <c r="M47" s="10"/>
    </row>
    <row r="48" spans="1:13" x14ac:dyDescent="0.3">
      <c r="A48" s="14" t="e">
        <f t="shared" si="1"/>
        <v>#REF!</v>
      </c>
      <c r="B48" s="14">
        <v>47</v>
      </c>
      <c r="C48" s="13" t="s">
        <v>5</v>
      </c>
      <c r="D48" s="15" t="s">
        <v>33</v>
      </c>
      <c r="E48" s="34" t="s">
        <v>73</v>
      </c>
      <c r="F48" s="38" t="s">
        <v>305</v>
      </c>
      <c r="G48" s="75">
        <v>2.8</v>
      </c>
      <c r="H48" s="53">
        <v>40968</v>
      </c>
      <c r="I48" s="69">
        <v>40991</v>
      </c>
      <c r="J48" s="68">
        <v>41026</v>
      </c>
      <c r="K48" s="53">
        <v>41046</v>
      </c>
      <c r="L48" s="132">
        <v>2.6</v>
      </c>
      <c r="M48" s="11"/>
    </row>
    <row r="49" spans="1:13" x14ac:dyDescent="0.3">
      <c r="A49" s="14" t="e">
        <f t="shared" si="1"/>
        <v>#REF!</v>
      </c>
      <c r="B49" s="14">
        <v>48</v>
      </c>
      <c r="C49" s="13" t="s">
        <v>5</v>
      </c>
      <c r="D49" s="10" t="s">
        <v>61</v>
      </c>
      <c r="E49" s="22" t="s">
        <v>74</v>
      </c>
      <c r="F49" s="39" t="s">
        <v>309</v>
      </c>
      <c r="G49" s="52">
        <v>4.9000000000000004</v>
      </c>
      <c r="H49" s="53">
        <v>40968</v>
      </c>
      <c r="I49" s="69">
        <v>40991</v>
      </c>
      <c r="J49" s="68">
        <v>41026</v>
      </c>
      <c r="K49" s="53">
        <v>41046</v>
      </c>
      <c r="L49" s="132">
        <v>4.4000000000000004</v>
      </c>
      <c r="M49" s="11"/>
    </row>
    <row r="50" spans="1:13" x14ac:dyDescent="0.3">
      <c r="A50" s="14" t="e">
        <f t="shared" si="1"/>
        <v>#REF!</v>
      </c>
      <c r="B50" s="14">
        <v>49</v>
      </c>
      <c r="C50" s="13" t="s">
        <v>5</v>
      </c>
      <c r="D50" s="10" t="s">
        <v>33</v>
      </c>
      <c r="E50" s="22">
        <v>64515</v>
      </c>
      <c r="F50" s="39" t="s">
        <v>310</v>
      </c>
      <c r="G50" s="52">
        <v>13.5</v>
      </c>
      <c r="H50" s="53">
        <v>40968</v>
      </c>
      <c r="I50" s="69">
        <v>41040</v>
      </c>
      <c r="J50" s="68">
        <v>41075</v>
      </c>
      <c r="K50" s="53">
        <v>41142</v>
      </c>
      <c r="L50" s="132">
        <v>13.4</v>
      </c>
      <c r="M50" s="11"/>
    </row>
    <row r="51" spans="1:13" x14ac:dyDescent="0.3">
      <c r="A51" s="14" t="e">
        <f t="shared" si="1"/>
        <v>#REF!</v>
      </c>
      <c r="B51" s="14">
        <v>50</v>
      </c>
      <c r="C51" s="13" t="s">
        <v>5</v>
      </c>
      <c r="D51" s="10" t="s">
        <v>64</v>
      </c>
      <c r="E51" s="22" t="s">
        <v>71</v>
      </c>
      <c r="F51" s="39" t="s">
        <v>76</v>
      </c>
      <c r="G51" s="52">
        <v>17.100000000000001</v>
      </c>
      <c r="H51" s="53">
        <v>41025</v>
      </c>
      <c r="I51" s="69">
        <v>41040</v>
      </c>
      <c r="J51" s="68">
        <v>41075</v>
      </c>
      <c r="K51" s="53">
        <v>41110</v>
      </c>
      <c r="L51" s="132">
        <v>15.4</v>
      </c>
      <c r="M51" s="11"/>
    </row>
    <row r="52" spans="1:13" x14ac:dyDescent="0.3">
      <c r="A52" s="14" t="e">
        <f t="shared" si="1"/>
        <v>#REF!</v>
      </c>
      <c r="B52" s="14">
        <v>51</v>
      </c>
      <c r="C52" s="13" t="s">
        <v>5</v>
      </c>
      <c r="D52" s="10" t="s">
        <v>50</v>
      </c>
      <c r="E52" s="22" t="s">
        <v>72</v>
      </c>
      <c r="F52" s="39" t="s">
        <v>313</v>
      </c>
      <c r="G52" s="52">
        <v>5.5</v>
      </c>
      <c r="H52" s="53">
        <v>41025</v>
      </c>
      <c r="I52" s="69">
        <v>41040</v>
      </c>
      <c r="J52" s="68">
        <v>41075</v>
      </c>
      <c r="K52" s="53">
        <v>41120</v>
      </c>
      <c r="L52" s="132">
        <v>4.7</v>
      </c>
      <c r="M52" s="11"/>
    </row>
    <row r="53" spans="1:13" x14ac:dyDescent="0.3">
      <c r="A53" s="14" t="e">
        <f t="shared" si="1"/>
        <v>#REF!</v>
      </c>
      <c r="B53" s="14">
        <v>52</v>
      </c>
      <c r="C53" s="13" t="s">
        <v>5</v>
      </c>
      <c r="D53" s="10" t="s">
        <v>66</v>
      </c>
      <c r="E53" s="22" t="s">
        <v>69</v>
      </c>
      <c r="F53" s="39" t="s">
        <v>314</v>
      </c>
      <c r="G53" s="52">
        <v>2.1</v>
      </c>
      <c r="H53" s="53">
        <v>41025</v>
      </c>
      <c r="I53" s="69">
        <v>41040</v>
      </c>
      <c r="J53" s="68">
        <v>41075</v>
      </c>
      <c r="K53" s="53">
        <v>41120</v>
      </c>
      <c r="L53" s="132">
        <v>2</v>
      </c>
      <c r="M53" s="11"/>
    </row>
    <row r="54" spans="1:13" x14ac:dyDescent="0.3">
      <c r="A54" s="14" t="e">
        <f t="shared" si="1"/>
        <v>#REF!</v>
      </c>
      <c r="B54" s="14">
        <v>53</v>
      </c>
      <c r="C54" s="16" t="s">
        <v>5</v>
      </c>
      <c r="D54" s="10" t="s">
        <v>65</v>
      </c>
      <c r="E54" s="22" t="s">
        <v>70</v>
      </c>
      <c r="F54" s="39" t="s">
        <v>75</v>
      </c>
      <c r="G54" s="52">
        <v>5.2</v>
      </c>
      <c r="H54" s="53">
        <v>41025</v>
      </c>
      <c r="I54" s="69">
        <v>41040</v>
      </c>
      <c r="J54" s="68">
        <v>41075</v>
      </c>
      <c r="K54" s="53">
        <v>41103</v>
      </c>
      <c r="L54" s="132">
        <v>4.2</v>
      </c>
      <c r="M54" s="11"/>
    </row>
    <row r="55" spans="1:13" x14ac:dyDescent="0.3">
      <c r="A55" s="14" t="e">
        <f t="shared" si="1"/>
        <v>#REF!</v>
      </c>
      <c r="B55" s="14">
        <v>54</v>
      </c>
      <c r="C55" s="16" t="s">
        <v>5</v>
      </c>
      <c r="D55" s="10" t="s">
        <v>67</v>
      </c>
      <c r="E55" s="22" t="s">
        <v>68</v>
      </c>
      <c r="F55" s="39" t="s">
        <v>315</v>
      </c>
      <c r="G55" s="52">
        <v>4</v>
      </c>
      <c r="H55" s="53">
        <v>41025</v>
      </c>
      <c r="I55" s="69">
        <v>41040</v>
      </c>
      <c r="J55" s="68">
        <v>41075</v>
      </c>
      <c r="K55" s="53">
        <v>41123</v>
      </c>
      <c r="L55" s="132">
        <v>6.6</v>
      </c>
      <c r="M55" s="11"/>
    </row>
    <row r="56" spans="1:13" x14ac:dyDescent="0.3">
      <c r="A56" s="14" t="e">
        <f t="shared" si="1"/>
        <v>#REF!</v>
      </c>
      <c r="B56" s="14">
        <v>55</v>
      </c>
      <c r="C56" s="16" t="s">
        <v>5</v>
      </c>
      <c r="D56" s="10" t="s">
        <v>63</v>
      </c>
      <c r="E56" s="22">
        <v>88795</v>
      </c>
      <c r="F56" s="39" t="s">
        <v>312</v>
      </c>
      <c r="G56" s="52">
        <v>6.4</v>
      </c>
      <c r="H56" s="53">
        <v>41025</v>
      </c>
      <c r="I56" s="69">
        <v>41040</v>
      </c>
      <c r="J56" s="68">
        <v>41075</v>
      </c>
      <c r="K56" s="53">
        <v>41109</v>
      </c>
      <c r="L56" s="132">
        <v>8</v>
      </c>
      <c r="M56" s="11"/>
    </row>
    <row r="57" spans="1:13" x14ac:dyDescent="0.3">
      <c r="A57" s="14" t="e">
        <f t="shared" si="1"/>
        <v>#REF!</v>
      </c>
      <c r="B57" s="14">
        <v>56</v>
      </c>
      <c r="C57" s="16" t="s">
        <v>5</v>
      </c>
      <c r="D57" s="10" t="s">
        <v>62</v>
      </c>
      <c r="E57" s="22">
        <v>74247</v>
      </c>
      <c r="F57" s="39" t="s">
        <v>311</v>
      </c>
      <c r="G57" s="52">
        <v>5.0999999999999996</v>
      </c>
      <c r="H57" s="53">
        <v>41025</v>
      </c>
      <c r="I57" s="69">
        <v>41040</v>
      </c>
      <c r="J57" s="68">
        <v>41075</v>
      </c>
      <c r="K57" s="53">
        <v>41103</v>
      </c>
      <c r="L57" s="132">
        <v>5.7</v>
      </c>
      <c r="M57" s="11"/>
    </row>
    <row r="58" spans="1:13" s="5" customFormat="1" ht="27.6" x14ac:dyDescent="0.3">
      <c r="A58" s="14" t="e">
        <f t="shared" si="1"/>
        <v>#REF!</v>
      </c>
      <c r="B58" s="14">
        <v>57</v>
      </c>
      <c r="C58" s="13" t="s">
        <v>5</v>
      </c>
      <c r="D58" s="15" t="s">
        <v>327</v>
      </c>
      <c r="E58" s="34" t="s">
        <v>181</v>
      </c>
      <c r="F58" s="38" t="s">
        <v>510</v>
      </c>
      <c r="G58" s="75">
        <v>4.9000000000000004</v>
      </c>
      <c r="H58" s="53">
        <v>41029</v>
      </c>
      <c r="I58" s="69">
        <v>41040</v>
      </c>
      <c r="J58" s="68">
        <v>41075</v>
      </c>
      <c r="K58" s="53">
        <v>41108</v>
      </c>
      <c r="L58" s="132">
        <v>2</v>
      </c>
      <c r="M58" s="11"/>
    </row>
    <row r="59" spans="1:13" x14ac:dyDescent="0.3">
      <c r="A59" s="14" t="e">
        <f t="shared" si="1"/>
        <v>#REF!</v>
      </c>
      <c r="B59" s="14">
        <v>58</v>
      </c>
      <c r="C59" s="13" t="s">
        <v>5</v>
      </c>
      <c r="D59" s="10" t="s">
        <v>85</v>
      </c>
      <c r="E59" s="22" t="s">
        <v>77</v>
      </c>
      <c r="F59" s="39" t="s">
        <v>512</v>
      </c>
      <c r="G59" s="52">
        <v>3.4</v>
      </c>
      <c r="H59" s="53">
        <v>41029</v>
      </c>
      <c r="I59" s="69">
        <v>41040</v>
      </c>
      <c r="J59" s="68">
        <v>41075</v>
      </c>
      <c r="K59" s="53">
        <v>41103</v>
      </c>
      <c r="L59" s="132">
        <v>3</v>
      </c>
      <c r="M59" s="11"/>
    </row>
    <row r="60" spans="1:13" ht="27.6" x14ac:dyDescent="0.3">
      <c r="A60" s="14" t="e">
        <f t="shared" si="1"/>
        <v>#REF!</v>
      </c>
      <c r="B60" s="14">
        <v>59</v>
      </c>
      <c r="C60" s="16" t="s">
        <v>5</v>
      </c>
      <c r="D60" s="10" t="s">
        <v>168</v>
      </c>
      <c r="E60" s="22">
        <v>72829</v>
      </c>
      <c r="F60" s="39" t="s">
        <v>316</v>
      </c>
      <c r="G60" s="52">
        <v>50</v>
      </c>
      <c r="H60" s="53">
        <v>41029</v>
      </c>
      <c r="I60" s="69">
        <v>41040</v>
      </c>
      <c r="J60" s="68">
        <v>41075</v>
      </c>
      <c r="K60" s="53">
        <v>41120</v>
      </c>
      <c r="L60" s="132">
        <v>41.7</v>
      </c>
      <c r="M60" s="11"/>
    </row>
    <row r="61" spans="1:13" x14ac:dyDescent="0.3">
      <c r="A61" s="14" t="e">
        <f t="shared" si="1"/>
        <v>#REF!</v>
      </c>
      <c r="B61" s="14">
        <v>60</v>
      </c>
      <c r="C61" s="13" t="s">
        <v>5</v>
      </c>
      <c r="D61" s="10" t="s">
        <v>167</v>
      </c>
      <c r="E61" s="22">
        <v>78290</v>
      </c>
      <c r="F61" s="39" t="s">
        <v>317</v>
      </c>
      <c r="G61" s="52">
        <v>3</v>
      </c>
      <c r="H61" s="53">
        <v>41030</v>
      </c>
      <c r="I61" s="69">
        <v>40991</v>
      </c>
      <c r="J61" s="68">
        <v>41075</v>
      </c>
      <c r="K61" s="53">
        <v>41087</v>
      </c>
      <c r="L61" s="132">
        <v>2.5</v>
      </c>
      <c r="M61" s="11"/>
    </row>
    <row r="62" spans="1:13" x14ac:dyDescent="0.3">
      <c r="A62" s="14" t="e">
        <f t="shared" si="1"/>
        <v>#REF!</v>
      </c>
      <c r="B62" s="14">
        <v>63</v>
      </c>
      <c r="C62" s="24" t="s">
        <v>5</v>
      </c>
      <c r="D62" s="28" t="s">
        <v>396</v>
      </c>
      <c r="E62" s="36" t="s">
        <v>397</v>
      </c>
      <c r="F62" s="40" t="s">
        <v>416</v>
      </c>
      <c r="G62" s="82">
        <v>35.9</v>
      </c>
      <c r="H62" s="103">
        <v>41085</v>
      </c>
      <c r="I62" s="83">
        <v>41089</v>
      </c>
      <c r="J62" s="103">
        <v>41124</v>
      </c>
      <c r="K62" s="84">
        <v>41205</v>
      </c>
      <c r="L62" s="133">
        <v>29.2</v>
      </c>
      <c r="M62" s="11"/>
    </row>
    <row r="63" spans="1:13" s="3" customFormat="1" ht="27.6" x14ac:dyDescent="0.3">
      <c r="A63" s="14" t="e">
        <f t="shared" si="1"/>
        <v>#REF!</v>
      </c>
      <c r="B63" s="14">
        <v>64</v>
      </c>
      <c r="C63" s="24" t="s">
        <v>5</v>
      </c>
      <c r="D63" s="27" t="s">
        <v>398</v>
      </c>
      <c r="E63" s="106" t="s">
        <v>399</v>
      </c>
      <c r="F63" s="40" t="s">
        <v>415</v>
      </c>
      <c r="G63" s="82">
        <v>21.33</v>
      </c>
      <c r="H63" s="103">
        <v>41085</v>
      </c>
      <c r="I63" s="83">
        <v>41138</v>
      </c>
      <c r="J63" s="103">
        <v>41173</v>
      </c>
      <c r="K63" s="84">
        <v>41339</v>
      </c>
      <c r="L63" s="133">
        <v>21.175000000000001</v>
      </c>
      <c r="M63" s="11"/>
    </row>
    <row r="64" spans="1:13" s="3" customFormat="1" x14ac:dyDescent="0.3">
      <c r="A64" s="14" t="e">
        <f t="shared" si="1"/>
        <v>#REF!</v>
      </c>
      <c r="B64" s="14">
        <v>65</v>
      </c>
      <c r="C64" s="24" t="s">
        <v>5</v>
      </c>
      <c r="D64" s="27" t="s">
        <v>28</v>
      </c>
      <c r="E64" s="106" t="s">
        <v>400</v>
      </c>
      <c r="F64" s="40" t="s">
        <v>414</v>
      </c>
      <c r="G64" s="82">
        <v>25.478000000000002</v>
      </c>
      <c r="H64" s="103">
        <v>41085</v>
      </c>
      <c r="I64" s="83">
        <v>41138</v>
      </c>
      <c r="J64" s="103">
        <v>41173</v>
      </c>
      <c r="K64" s="84">
        <v>41296</v>
      </c>
      <c r="L64" s="133">
        <v>22.341999999999999</v>
      </c>
      <c r="M64" s="11"/>
    </row>
    <row r="65" spans="1:13" s="3" customFormat="1" x14ac:dyDescent="0.3">
      <c r="A65" s="14" t="e">
        <f t="shared" si="1"/>
        <v>#REF!</v>
      </c>
      <c r="B65" s="14">
        <v>66</v>
      </c>
      <c r="C65" s="16" t="s">
        <v>5</v>
      </c>
      <c r="D65" s="10" t="s">
        <v>32</v>
      </c>
      <c r="E65" s="22">
        <v>78203</v>
      </c>
      <c r="F65" s="39" t="s">
        <v>159</v>
      </c>
      <c r="G65" s="52">
        <v>4</v>
      </c>
      <c r="H65" s="53">
        <v>41086</v>
      </c>
      <c r="I65" s="69">
        <v>41187</v>
      </c>
      <c r="J65" s="68">
        <v>41222</v>
      </c>
      <c r="K65" s="53">
        <v>41253</v>
      </c>
      <c r="L65" s="132">
        <v>3.2</v>
      </c>
      <c r="M65" s="11"/>
    </row>
    <row r="66" spans="1:13" s="3" customFormat="1" ht="24" x14ac:dyDescent="0.3">
      <c r="A66" s="14" t="e">
        <f t="shared" si="1"/>
        <v>#REF!</v>
      </c>
      <c r="B66" s="14">
        <v>69</v>
      </c>
      <c r="C66" s="29" t="s">
        <v>5</v>
      </c>
      <c r="D66" s="27" t="s">
        <v>9</v>
      </c>
      <c r="E66" s="106" t="s">
        <v>404</v>
      </c>
      <c r="F66" s="40" t="s">
        <v>413</v>
      </c>
      <c r="G66" s="82">
        <v>2</v>
      </c>
      <c r="H66" s="103">
        <v>41131</v>
      </c>
      <c r="I66" s="83">
        <v>41138</v>
      </c>
      <c r="J66" s="103">
        <v>41173</v>
      </c>
      <c r="K66" s="84">
        <v>41369</v>
      </c>
      <c r="L66" s="133">
        <v>1.847</v>
      </c>
      <c r="M66" s="10"/>
    </row>
    <row r="67" spans="1:13" s="3" customFormat="1" x14ac:dyDescent="0.3">
      <c r="A67" s="14" t="e">
        <f t="shared" si="1"/>
        <v>#REF!</v>
      </c>
      <c r="B67" s="14">
        <v>70</v>
      </c>
      <c r="C67" s="29" t="s">
        <v>5</v>
      </c>
      <c r="D67" s="27" t="s">
        <v>402</v>
      </c>
      <c r="E67" s="106" t="s">
        <v>403</v>
      </c>
      <c r="F67" s="40" t="s">
        <v>410</v>
      </c>
      <c r="G67" s="82">
        <v>2.4</v>
      </c>
      <c r="H67" s="103">
        <v>41131</v>
      </c>
      <c r="I67" s="83">
        <v>41138</v>
      </c>
      <c r="J67" s="103">
        <v>41173</v>
      </c>
      <c r="K67" s="84">
        <v>41215</v>
      </c>
      <c r="L67" s="133">
        <v>2.1840000000000002</v>
      </c>
      <c r="M67" s="10"/>
    </row>
    <row r="68" spans="1:13" s="3" customFormat="1" ht="27.6" x14ac:dyDescent="0.3">
      <c r="A68" s="14" t="e">
        <f t="shared" si="1"/>
        <v>#REF!</v>
      </c>
      <c r="B68" s="14">
        <v>71</v>
      </c>
      <c r="C68" s="29" t="s">
        <v>5</v>
      </c>
      <c r="D68" s="64" t="s">
        <v>441</v>
      </c>
      <c r="E68" s="106" t="s">
        <v>401</v>
      </c>
      <c r="F68" s="40" t="s">
        <v>411</v>
      </c>
      <c r="G68" s="82">
        <v>2.2000000000000002</v>
      </c>
      <c r="H68" s="103">
        <v>41131</v>
      </c>
      <c r="I68" s="83">
        <v>41138</v>
      </c>
      <c r="J68" s="103">
        <v>41173</v>
      </c>
      <c r="K68" s="84">
        <v>41193</v>
      </c>
      <c r="L68" s="133">
        <v>1.282</v>
      </c>
      <c r="M68" s="10"/>
    </row>
    <row r="69" spans="1:13" s="3" customFormat="1" x14ac:dyDescent="0.3">
      <c r="A69" s="14" t="e">
        <f t="shared" si="1"/>
        <v>#REF!</v>
      </c>
      <c r="B69" s="14">
        <v>72</v>
      </c>
      <c r="C69" s="29" t="s">
        <v>5</v>
      </c>
      <c r="D69" s="27" t="s">
        <v>88</v>
      </c>
      <c r="E69" s="106" t="s">
        <v>439</v>
      </c>
      <c r="F69" s="40" t="s">
        <v>409</v>
      </c>
      <c r="G69" s="82">
        <v>2.4</v>
      </c>
      <c r="H69" s="103">
        <v>41131</v>
      </c>
      <c r="I69" s="83">
        <v>41187</v>
      </c>
      <c r="J69" s="103">
        <v>41222</v>
      </c>
      <c r="K69" s="84">
        <v>41394</v>
      </c>
      <c r="L69" s="133">
        <v>1.986</v>
      </c>
      <c r="M69" s="10"/>
    </row>
    <row r="70" spans="1:13" s="3" customFormat="1" ht="24" x14ac:dyDescent="0.3">
      <c r="A70" s="14" t="e">
        <f t="shared" si="1"/>
        <v>#REF!</v>
      </c>
      <c r="B70" s="14">
        <v>73</v>
      </c>
      <c r="C70" s="24" t="s">
        <v>5</v>
      </c>
      <c r="D70" s="64" t="s">
        <v>21</v>
      </c>
      <c r="E70" s="106" t="s">
        <v>405</v>
      </c>
      <c r="F70" s="213" t="s">
        <v>412</v>
      </c>
      <c r="G70" s="214">
        <v>10.438000000000001</v>
      </c>
      <c r="H70" s="103">
        <v>41131</v>
      </c>
      <c r="I70" s="103">
        <v>41138</v>
      </c>
      <c r="J70" s="103">
        <v>41173</v>
      </c>
      <c r="K70" s="103">
        <v>41260</v>
      </c>
      <c r="L70" s="135">
        <v>22.15</v>
      </c>
      <c r="M70" s="15"/>
    </row>
    <row r="71" spans="1:13" s="3" customFormat="1" x14ac:dyDescent="0.3">
      <c r="A71" s="14" t="e">
        <f t="shared" si="1"/>
        <v>#REF!</v>
      </c>
      <c r="B71" s="14">
        <v>74</v>
      </c>
      <c r="C71" s="13" t="s">
        <v>5</v>
      </c>
      <c r="D71" s="15" t="s">
        <v>21</v>
      </c>
      <c r="E71" s="34" t="s">
        <v>100</v>
      </c>
      <c r="F71" s="38" t="s">
        <v>152</v>
      </c>
      <c r="G71" s="75">
        <v>22.7</v>
      </c>
      <c r="H71" s="53">
        <v>41180</v>
      </c>
      <c r="I71" s="73">
        <v>41250</v>
      </c>
      <c r="J71" s="96">
        <v>41292</v>
      </c>
      <c r="K71" s="77">
        <v>41318</v>
      </c>
      <c r="L71" s="132">
        <v>27.2</v>
      </c>
      <c r="M71" s="10"/>
    </row>
    <row r="72" spans="1:13" s="3" customFormat="1" x14ac:dyDescent="0.3">
      <c r="A72" s="14" t="e">
        <f t="shared" si="1"/>
        <v>#REF!</v>
      </c>
      <c r="B72" s="14">
        <v>75</v>
      </c>
      <c r="C72" s="13" t="s">
        <v>5</v>
      </c>
      <c r="D72" s="15" t="s">
        <v>97</v>
      </c>
      <c r="E72" s="34" t="s">
        <v>101</v>
      </c>
      <c r="F72" s="38" t="s">
        <v>151</v>
      </c>
      <c r="G72" s="75">
        <v>5.4</v>
      </c>
      <c r="H72" s="53">
        <v>41180</v>
      </c>
      <c r="I72" s="73">
        <v>41408</v>
      </c>
      <c r="J72" s="77">
        <v>41418</v>
      </c>
      <c r="K72" s="53">
        <v>41472</v>
      </c>
      <c r="L72" s="132">
        <v>5.2</v>
      </c>
      <c r="M72" s="10"/>
    </row>
    <row r="73" spans="1:13" s="3" customFormat="1" x14ac:dyDescent="0.3">
      <c r="A73" s="14" t="e">
        <f t="shared" si="1"/>
        <v>#REF!</v>
      </c>
      <c r="B73" s="14">
        <v>76</v>
      </c>
      <c r="C73" s="16" t="s">
        <v>5</v>
      </c>
      <c r="D73" s="10" t="s">
        <v>88</v>
      </c>
      <c r="E73" s="22" t="s">
        <v>99</v>
      </c>
      <c r="F73" s="39" t="s">
        <v>157</v>
      </c>
      <c r="G73" s="52">
        <v>2.8</v>
      </c>
      <c r="H73" s="53">
        <v>41180</v>
      </c>
      <c r="I73" s="69">
        <v>41187</v>
      </c>
      <c r="J73" s="68">
        <v>41222</v>
      </c>
      <c r="K73" s="53">
        <v>41330</v>
      </c>
      <c r="L73" s="132">
        <v>3</v>
      </c>
      <c r="M73" s="10"/>
    </row>
    <row r="74" spans="1:13" s="3" customFormat="1" x14ac:dyDescent="0.3">
      <c r="A74" s="14" t="e">
        <f t="shared" ref="A74:A82" si="2">A73+1</f>
        <v>#REF!</v>
      </c>
      <c r="B74" s="14">
        <v>77</v>
      </c>
      <c r="C74" s="13" t="s">
        <v>5</v>
      </c>
      <c r="D74" s="10" t="s">
        <v>98</v>
      </c>
      <c r="E74" s="22" t="s">
        <v>149</v>
      </c>
      <c r="F74" s="39" t="s">
        <v>179</v>
      </c>
      <c r="G74" s="52">
        <v>2.7</v>
      </c>
      <c r="H74" s="53">
        <v>41180</v>
      </c>
      <c r="I74" s="69">
        <v>41187</v>
      </c>
      <c r="J74" s="68">
        <v>41222</v>
      </c>
      <c r="K74" s="53">
        <v>41248</v>
      </c>
      <c r="L74" s="132">
        <v>2.1</v>
      </c>
      <c r="M74" s="10"/>
    </row>
    <row r="75" spans="1:13" s="3" customFormat="1" x14ac:dyDescent="0.3">
      <c r="A75" s="14" t="e">
        <f t="shared" si="2"/>
        <v>#REF!</v>
      </c>
      <c r="B75" s="14">
        <v>78</v>
      </c>
      <c r="C75" s="16" t="s">
        <v>5</v>
      </c>
      <c r="D75" s="10" t="s">
        <v>94</v>
      </c>
      <c r="E75" s="22">
        <v>90939</v>
      </c>
      <c r="F75" s="39" t="s">
        <v>156</v>
      </c>
      <c r="G75" s="52">
        <v>6.2</v>
      </c>
      <c r="H75" s="53">
        <v>41180</v>
      </c>
      <c r="I75" s="69">
        <v>41187</v>
      </c>
      <c r="J75" s="68">
        <v>41222</v>
      </c>
      <c r="K75" s="53">
        <v>41263</v>
      </c>
      <c r="L75" s="132">
        <v>6.9</v>
      </c>
      <c r="M75" s="10"/>
    </row>
    <row r="76" spans="1:13" s="3" customFormat="1" x14ac:dyDescent="0.3">
      <c r="A76" s="14" t="e">
        <f t="shared" si="2"/>
        <v>#REF!</v>
      </c>
      <c r="B76" s="14">
        <v>79</v>
      </c>
      <c r="C76" s="16" t="s">
        <v>5</v>
      </c>
      <c r="D76" s="10" t="s">
        <v>166</v>
      </c>
      <c r="E76" s="22">
        <v>78289</v>
      </c>
      <c r="F76" s="39" t="s">
        <v>158</v>
      </c>
      <c r="G76" s="52">
        <v>6.3</v>
      </c>
      <c r="H76" s="53">
        <v>41180</v>
      </c>
      <c r="I76" s="69">
        <v>41187</v>
      </c>
      <c r="J76" s="68">
        <v>41222</v>
      </c>
      <c r="K76" s="53">
        <v>41253</v>
      </c>
      <c r="L76" s="132">
        <v>6.2</v>
      </c>
      <c r="M76" s="10"/>
    </row>
    <row r="77" spans="1:13" s="3" customFormat="1" x14ac:dyDescent="0.3">
      <c r="A77" s="14" t="e">
        <f t="shared" si="2"/>
        <v>#REF!</v>
      </c>
      <c r="B77" s="14">
        <v>80</v>
      </c>
      <c r="C77" s="16" t="s">
        <v>5</v>
      </c>
      <c r="D77" s="10" t="s">
        <v>96</v>
      </c>
      <c r="E77" s="22">
        <v>74466</v>
      </c>
      <c r="F77" s="39" t="s">
        <v>153</v>
      </c>
      <c r="G77" s="52">
        <v>7</v>
      </c>
      <c r="H77" s="53">
        <v>41180</v>
      </c>
      <c r="I77" s="69">
        <v>41187</v>
      </c>
      <c r="J77" s="68">
        <v>41222</v>
      </c>
      <c r="K77" s="53">
        <v>41261</v>
      </c>
      <c r="L77" s="132">
        <v>10.199999999999999</v>
      </c>
      <c r="M77" s="10"/>
    </row>
    <row r="78" spans="1:13" s="3" customFormat="1" x14ac:dyDescent="0.3">
      <c r="A78" s="14" t="e">
        <f t="shared" si="2"/>
        <v>#REF!</v>
      </c>
      <c r="B78" s="14">
        <v>81</v>
      </c>
      <c r="C78" s="13" t="s">
        <v>5</v>
      </c>
      <c r="D78" s="10" t="s">
        <v>96</v>
      </c>
      <c r="E78" s="22" t="s">
        <v>662</v>
      </c>
      <c r="F78" s="39" t="s">
        <v>150</v>
      </c>
      <c r="G78" s="52">
        <v>30.6</v>
      </c>
      <c r="H78" s="53">
        <v>41180</v>
      </c>
      <c r="I78" s="69">
        <v>41187</v>
      </c>
      <c r="J78" s="68">
        <v>41222</v>
      </c>
      <c r="K78" s="53">
        <v>41248</v>
      </c>
      <c r="L78" s="132">
        <v>21.3</v>
      </c>
      <c r="M78" s="10"/>
    </row>
    <row r="79" spans="1:13" s="3" customFormat="1" x14ac:dyDescent="0.3">
      <c r="A79" s="14" t="e">
        <f t="shared" si="2"/>
        <v>#REF!</v>
      </c>
      <c r="B79" s="14">
        <v>82</v>
      </c>
      <c r="C79" s="13" t="s">
        <v>5</v>
      </c>
      <c r="D79" s="10" t="s">
        <v>94</v>
      </c>
      <c r="E79" s="22">
        <v>70968</v>
      </c>
      <c r="F79" s="39" t="s">
        <v>155</v>
      </c>
      <c r="G79" s="52">
        <v>2.7</v>
      </c>
      <c r="H79" s="53">
        <v>41180</v>
      </c>
      <c r="I79" s="69">
        <v>41187</v>
      </c>
      <c r="J79" s="68">
        <v>41222</v>
      </c>
      <c r="K79" s="53">
        <v>41248</v>
      </c>
      <c r="L79" s="132">
        <v>2.4</v>
      </c>
      <c r="M79" s="10"/>
    </row>
    <row r="80" spans="1:13" s="3" customFormat="1" x14ac:dyDescent="0.3">
      <c r="A80" s="14" t="e">
        <f t="shared" si="2"/>
        <v>#REF!</v>
      </c>
      <c r="B80" s="14">
        <v>83</v>
      </c>
      <c r="C80" s="13" t="s">
        <v>5</v>
      </c>
      <c r="D80" s="10" t="s">
        <v>93</v>
      </c>
      <c r="E80" s="22">
        <v>70967</v>
      </c>
      <c r="F80" s="39" t="s">
        <v>155</v>
      </c>
      <c r="G80" s="52">
        <v>2.2999999999999998</v>
      </c>
      <c r="H80" s="53">
        <v>41180</v>
      </c>
      <c r="I80" s="69">
        <v>41187</v>
      </c>
      <c r="J80" s="68">
        <v>41222</v>
      </c>
      <c r="K80" s="53">
        <v>41248</v>
      </c>
      <c r="L80" s="132">
        <v>2</v>
      </c>
      <c r="M80" s="10"/>
    </row>
    <row r="81" spans="1:13" s="3" customFormat="1" x14ac:dyDescent="0.3">
      <c r="A81" s="14" t="e">
        <f t="shared" si="2"/>
        <v>#REF!</v>
      </c>
      <c r="B81" s="14">
        <v>84</v>
      </c>
      <c r="C81" s="13" t="s">
        <v>5</v>
      </c>
      <c r="D81" s="10" t="s">
        <v>95</v>
      </c>
      <c r="E81" s="22">
        <v>70109</v>
      </c>
      <c r="F81" s="39" t="s">
        <v>154</v>
      </c>
      <c r="G81" s="52">
        <v>2.7</v>
      </c>
      <c r="H81" s="53">
        <v>41180</v>
      </c>
      <c r="I81" s="69">
        <v>41187</v>
      </c>
      <c r="J81" s="68">
        <v>41222</v>
      </c>
      <c r="K81" s="53">
        <v>41253</v>
      </c>
      <c r="L81" s="132">
        <v>2.4</v>
      </c>
      <c r="M81" s="10"/>
    </row>
    <row r="82" spans="1:13" s="3" customFormat="1" x14ac:dyDescent="0.3">
      <c r="A82" s="14" t="e">
        <f t="shared" si="2"/>
        <v>#REF!</v>
      </c>
      <c r="B82" s="14">
        <v>85</v>
      </c>
      <c r="C82" s="13" t="s">
        <v>5</v>
      </c>
      <c r="D82" s="10" t="s">
        <v>161</v>
      </c>
      <c r="E82" s="22">
        <v>68620</v>
      </c>
      <c r="F82" s="39" t="s">
        <v>182</v>
      </c>
      <c r="G82" s="52">
        <v>85</v>
      </c>
      <c r="H82" s="53">
        <v>41180</v>
      </c>
      <c r="I82" s="69">
        <v>41187</v>
      </c>
      <c r="J82" s="68">
        <v>41222</v>
      </c>
      <c r="K82" s="53">
        <v>41339</v>
      </c>
      <c r="L82" s="132">
        <v>86.6</v>
      </c>
      <c r="M82" s="10"/>
    </row>
    <row r="83" spans="1:13" s="3" customFormat="1" ht="15.75" customHeight="1" x14ac:dyDescent="0.3">
      <c r="A83" s="14" t="e">
        <f>#REF!+1</f>
        <v>#REF!</v>
      </c>
      <c r="B83" s="14">
        <v>87</v>
      </c>
      <c r="C83" s="16" t="s">
        <v>5</v>
      </c>
      <c r="D83" s="10" t="s">
        <v>28</v>
      </c>
      <c r="E83" s="22">
        <v>66420</v>
      </c>
      <c r="F83" s="39" t="s">
        <v>147</v>
      </c>
      <c r="G83" s="52">
        <v>24</v>
      </c>
      <c r="H83" s="53">
        <v>41246</v>
      </c>
      <c r="I83" s="69">
        <v>41250</v>
      </c>
      <c r="J83" s="68">
        <v>41292</v>
      </c>
      <c r="K83" s="53">
        <v>41367</v>
      </c>
      <c r="L83" s="132">
        <v>21.4</v>
      </c>
      <c r="M83" s="10"/>
    </row>
    <row r="84" spans="1:13" s="3" customFormat="1" x14ac:dyDescent="0.3">
      <c r="A84" s="14" t="e">
        <f>#REF!+1</f>
        <v>#REF!</v>
      </c>
      <c r="B84" s="14">
        <v>88</v>
      </c>
      <c r="C84" s="16" t="s">
        <v>5</v>
      </c>
      <c r="D84" s="10" t="s">
        <v>81</v>
      </c>
      <c r="E84" s="22">
        <v>68409</v>
      </c>
      <c r="F84" s="39" t="s">
        <v>214</v>
      </c>
      <c r="G84" s="52">
        <v>50</v>
      </c>
      <c r="H84" s="53">
        <v>41246</v>
      </c>
      <c r="I84" s="69">
        <v>41250</v>
      </c>
      <c r="J84" s="68">
        <v>41292</v>
      </c>
      <c r="K84" s="53">
        <v>41396</v>
      </c>
      <c r="L84" s="132">
        <v>40.5</v>
      </c>
      <c r="M84" s="10"/>
    </row>
    <row r="85" spans="1:13" s="3" customFormat="1" ht="27.6" x14ac:dyDescent="0.3">
      <c r="A85" s="14" t="e">
        <f>#REF!+1</f>
        <v>#REF!</v>
      </c>
      <c r="B85" s="14">
        <v>89</v>
      </c>
      <c r="C85" s="13" t="s">
        <v>5</v>
      </c>
      <c r="D85" s="10" t="s">
        <v>220</v>
      </c>
      <c r="E85" s="22">
        <v>74552</v>
      </c>
      <c r="F85" s="39" t="s">
        <v>137</v>
      </c>
      <c r="G85" s="52">
        <v>2.7</v>
      </c>
      <c r="H85" s="53">
        <v>41246</v>
      </c>
      <c r="I85" s="69">
        <v>41306</v>
      </c>
      <c r="J85" s="68">
        <v>41341</v>
      </c>
      <c r="K85" s="53">
        <v>41366</v>
      </c>
      <c r="L85" s="132">
        <v>3.3</v>
      </c>
      <c r="M85" s="11"/>
    </row>
    <row r="86" spans="1:13" s="3" customFormat="1" x14ac:dyDescent="0.3">
      <c r="A86" s="14" t="e">
        <f t="shared" ref="A86:A91" si="3">A85+1</f>
        <v>#REF!</v>
      </c>
      <c r="B86" s="14">
        <v>90</v>
      </c>
      <c r="C86" s="13" t="s">
        <v>5</v>
      </c>
      <c r="D86" s="10" t="s">
        <v>80</v>
      </c>
      <c r="E86" s="22">
        <v>74511</v>
      </c>
      <c r="F86" s="39" t="s">
        <v>133</v>
      </c>
      <c r="G86" s="52">
        <v>4.2</v>
      </c>
      <c r="H86" s="53">
        <v>41246</v>
      </c>
      <c r="I86" s="69">
        <v>41404</v>
      </c>
      <c r="J86" s="68">
        <v>41439</v>
      </c>
      <c r="K86" s="53">
        <v>41463</v>
      </c>
      <c r="L86" s="132">
        <v>3.3</v>
      </c>
      <c r="M86" s="11"/>
    </row>
    <row r="87" spans="1:13" s="3" customFormat="1" x14ac:dyDescent="0.3">
      <c r="A87" s="14" t="e">
        <f t="shared" si="3"/>
        <v>#REF!</v>
      </c>
      <c r="B87" s="14">
        <v>91</v>
      </c>
      <c r="C87" s="13" t="s">
        <v>5</v>
      </c>
      <c r="D87" s="10" t="s">
        <v>331</v>
      </c>
      <c r="E87" s="22" t="s">
        <v>663</v>
      </c>
      <c r="F87" s="39" t="s">
        <v>134</v>
      </c>
      <c r="G87" s="52">
        <v>9.1999999999999993</v>
      </c>
      <c r="H87" s="53">
        <v>41246</v>
      </c>
      <c r="I87" s="69">
        <v>41306</v>
      </c>
      <c r="J87" s="68">
        <v>41341</v>
      </c>
      <c r="K87" s="53">
        <v>41463</v>
      </c>
      <c r="L87" s="132">
        <v>7.6</v>
      </c>
      <c r="M87" s="11"/>
    </row>
    <row r="88" spans="1:13" x14ac:dyDescent="0.3">
      <c r="A88" s="14" t="e">
        <f t="shared" si="3"/>
        <v>#REF!</v>
      </c>
      <c r="B88" s="14">
        <v>92</v>
      </c>
      <c r="C88" s="9" t="s">
        <v>5</v>
      </c>
      <c r="D88" s="11" t="s">
        <v>82</v>
      </c>
      <c r="E88" s="22">
        <v>74156</v>
      </c>
      <c r="F88" s="41" t="s">
        <v>209</v>
      </c>
      <c r="G88" s="80">
        <v>4.3</v>
      </c>
      <c r="H88" s="53">
        <v>41246</v>
      </c>
      <c r="I88" s="78">
        <v>41306</v>
      </c>
      <c r="J88" s="53">
        <v>41341</v>
      </c>
      <c r="K88" s="53">
        <v>41416</v>
      </c>
      <c r="L88" s="132">
        <v>4.3</v>
      </c>
      <c r="M88" s="11"/>
    </row>
    <row r="89" spans="1:13" s="23" customFormat="1" x14ac:dyDescent="0.3">
      <c r="A89" s="14" t="e">
        <f t="shared" si="3"/>
        <v>#REF!</v>
      </c>
      <c r="B89" s="14">
        <v>93</v>
      </c>
      <c r="C89" s="13" t="s">
        <v>5</v>
      </c>
      <c r="D89" s="10" t="s">
        <v>85</v>
      </c>
      <c r="E89" s="34">
        <v>72961</v>
      </c>
      <c r="F89" s="39" t="s">
        <v>139</v>
      </c>
      <c r="G89" s="52">
        <v>39</v>
      </c>
      <c r="H89" s="53">
        <v>41246</v>
      </c>
      <c r="I89" s="69">
        <v>41250</v>
      </c>
      <c r="J89" s="68">
        <v>41292</v>
      </c>
      <c r="K89" s="53">
        <v>41332</v>
      </c>
      <c r="L89" s="132">
        <v>27.6</v>
      </c>
      <c r="M89" s="10"/>
    </row>
    <row r="90" spans="1:13" x14ac:dyDescent="0.3">
      <c r="A90" s="14" t="e">
        <f t="shared" si="3"/>
        <v>#REF!</v>
      </c>
      <c r="B90" s="14">
        <v>94</v>
      </c>
      <c r="C90" s="13" t="s">
        <v>5</v>
      </c>
      <c r="D90" s="10" t="s">
        <v>92</v>
      </c>
      <c r="E90" s="22">
        <v>70783</v>
      </c>
      <c r="F90" s="39" t="s">
        <v>143</v>
      </c>
      <c r="G90" s="52">
        <v>2.1</v>
      </c>
      <c r="H90" s="53">
        <v>41246</v>
      </c>
      <c r="I90" s="69">
        <v>41250</v>
      </c>
      <c r="J90" s="68">
        <v>41292</v>
      </c>
      <c r="K90" s="53">
        <v>41310</v>
      </c>
      <c r="L90" s="132">
        <v>2.1</v>
      </c>
      <c r="M90" s="10"/>
    </row>
    <row r="91" spans="1:13" x14ac:dyDescent="0.3">
      <c r="A91" s="14" t="e">
        <f t="shared" si="3"/>
        <v>#REF!</v>
      </c>
      <c r="B91" s="14">
        <v>95</v>
      </c>
      <c r="C91" s="13" t="s">
        <v>5</v>
      </c>
      <c r="D91" s="10" t="s">
        <v>66</v>
      </c>
      <c r="E91" s="22" t="s">
        <v>664</v>
      </c>
      <c r="F91" s="39" t="s">
        <v>135</v>
      </c>
      <c r="G91" s="52">
        <v>4</v>
      </c>
      <c r="H91" s="53">
        <v>41246</v>
      </c>
      <c r="I91" s="69">
        <v>41306</v>
      </c>
      <c r="J91" s="68">
        <v>41341</v>
      </c>
      <c r="K91" s="53">
        <v>41366</v>
      </c>
      <c r="L91" s="132">
        <v>2.2000000000000002</v>
      </c>
      <c r="M91" s="11"/>
    </row>
    <row r="92" spans="1:13" x14ac:dyDescent="0.3">
      <c r="A92" s="14" t="e">
        <f>#REF!+1</f>
        <v>#REF!</v>
      </c>
      <c r="B92" s="14">
        <v>96</v>
      </c>
      <c r="C92" s="13" t="s">
        <v>5</v>
      </c>
      <c r="D92" s="10" t="s">
        <v>7</v>
      </c>
      <c r="E92" s="22" t="s">
        <v>78</v>
      </c>
      <c r="F92" s="39" t="s">
        <v>132</v>
      </c>
      <c r="G92" s="52">
        <v>18.7</v>
      </c>
      <c r="H92" s="53">
        <v>41246</v>
      </c>
      <c r="I92" s="69">
        <v>41250</v>
      </c>
      <c r="J92" s="68">
        <v>41292</v>
      </c>
      <c r="K92" s="53">
        <v>41330</v>
      </c>
      <c r="L92" s="132">
        <v>15.5</v>
      </c>
      <c r="M92" s="10"/>
    </row>
    <row r="93" spans="1:13" x14ac:dyDescent="0.3">
      <c r="A93" s="14" t="e">
        <f t="shared" ref="A93:A104" si="4">A92+1</f>
        <v>#REF!</v>
      </c>
      <c r="B93" s="14">
        <v>97</v>
      </c>
      <c r="C93" s="16" t="s">
        <v>5</v>
      </c>
      <c r="D93" s="10" t="s">
        <v>86</v>
      </c>
      <c r="E93" s="22" t="s">
        <v>423</v>
      </c>
      <c r="F93" s="39" t="s">
        <v>431</v>
      </c>
      <c r="G93" s="52">
        <v>5.6</v>
      </c>
      <c r="H93" s="53">
        <v>41246</v>
      </c>
      <c r="I93" s="69">
        <v>41355</v>
      </c>
      <c r="J93" s="68">
        <v>41390</v>
      </c>
      <c r="K93" s="53">
        <v>41416</v>
      </c>
      <c r="L93" s="132">
        <v>5.5</v>
      </c>
      <c r="M93" s="11"/>
    </row>
    <row r="94" spans="1:13" x14ac:dyDescent="0.3">
      <c r="A94" s="14" t="e">
        <f t="shared" si="4"/>
        <v>#REF!</v>
      </c>
      <c r="B94" s="14">
        <v>98</v>
      </c>
      <c r="C94" s="13" t="s">
        <v>5</v>
      </c>
      <c r="D94" s="10" t="s">
        <v>91</v>
      </c>
      <c r="E94" s="22" t="s">
        <v>102</v>
      </c>
      <c r="F94" s="39" t="s">
        <v>144</v>
      </c>
      <c r="G94" s="52">
        <v>2.7</v>
      </c>
      <c r="H94" s="53">
        <v>41246</v>
      </c>
      <c r="I94" s="69">
        <v>41250</v>
      </c>
      <c r="J94" s="68">
        <v>41292</v>
      </c>
      <c r="K94" s="53">
        <v>41330</v>
      </c>
      <c r="L94" s="132">
        <v>2.7</v>
      </c>
      <c r="M94" s="10"/>
    </row>
    <row r="95" spans="1:13" x14ac:dyDescent="0.3">
      <c r="A95" s="14" t="e">
        <f t="shared" si="4"/>
        <v>#REF!</v>
      </c>
      <c r="B95" s="14">
        <v>99</v>
      </c>
      <c r="C95" s="13" t="s">
        <v>5</v>
      </c>
      <c r="D95" s="15" t="s">
        <v>89</v>
      </c>
      <c r="E95" s="34" t="s">
        <v>291</v>
      </c>
      <c r="F95" s="38" t="s">
        <v>145</v>
      </c>
      <c r="G95" s="75">
        <v>2.9</v>
      </c>
      <c r="H95" s="53">
        <v>41246</v>
      </c>
      <c r="I95" s="73">
        <v>41551</v>
      </c>
      <c r="J95" s="96">
        <v>41586</v>
      </c>
      <c r="K95" s="53">
        <v>41620</v>
      </c>
      <c r="L95" s="132">
        <v>2.9</v>
      </c>
      <c r="M95" s="11"/>
    </row>
    <row r="96" spans="1:13" x14ac:dyDescent="0.3">
      <c r="A96" s="14" t="e">
        <f t="shared" si="4"/>
        <v>#REF!</v>
      </c>
      <c r="B96" s="14">
        <v>100</v>
      </c>
      <c r="C96" s="13" t="s">
        <v>5</v>
      </c>
      <c r="D96" s="10" t="s">
        <v>87</v>
      </c>
      <c r="E96" s="22" t="s">
        <v>108</v>
      </c>
      <c r="F96" s="39" t="s">
        <v>140</v>
      </c>
      <c r="G96" s="52">
        <v>6.1</v>
      </c>
      <c r="H96" s="53">
        <v>41246</v>
      </c>
      <c r="I96" s="69">
        <v>41250</v>
      </c>
      <c r="J96" s="68">
        <v>41292</v>
      </c>
      <c r="K96" s="53">
        <v>41386</v>
      </c>
      <c r="L96" s="132">
        <v>5.9</v>
      </c>
      <c r="M96" s="10"/>
    </row>
    <row r="97" spans="1:13" x14ac:dyDescent="0.3">
      <c r="A97" s="14" t="e">
        <f t="shared" si="4"/>
        <v>#REF!</v>
      </c>
      <c r="B97" s="14">
        <v>101</v>
      </c>
      <c r="C97" s="13" t="s">
        <v>5</v>
      </c>
      <c r="D97" s="15" t="s">
        <v>21</v>
      </c>
      <c r="E97" s="34" t="s">
        <v>104</v>
      </c>
      <c r="F97" s="38" t="s">
        <v>146</v>
      </c>
      <c r="G97" s="75">
        <v>10</v>
      </c>
      <c r="H97" s="53">
        <v>41246</v>
      </c>
      <c r="I97" s="73">
        <v>41250</v>
      </c>
      <c r="J97" s="96">
        <v>41292</v>
      </c>
      <c r="K97" s="53">
        <v>41318</v>
      </c>
      <c r="L97" s="132">
        <v>4.9000000000000004</v>
      </c>
      <c r="M97" s="10"/>
    </row>
    <row r="98" spans="1:13" x14ac:dyDescent="0.3">
      <c r="A98" s="14" t="e">
        <f t="shared" si="4"/>
        <v>#REF!</v>
      </c>
      <c r="B98" s="14">
        <v>102</v>
      </c>
      <c r="C98" s="13" t="s">
        <v>5</v>
      </c>
      <c r="D98" s="10" t="s">
        <v>21</v>
      </c>
      <c r="E98" s="22" t="s">
        <v>106</v>
      </c>
      <c r="F98" s="39" t="s">
        <v>141</v>
      </c>
      <c r="G98" s="52">
        <v>19</v>
      </c>
      <c r="H98" s="53">
        <v>41246</v>
      </c>
      <c r="I98" s="69">
        <v>41250</v>
      </c>
      <c r="J98" s="68">
        <v>41292</v>
      </c>
      <c r="K98" s="53">
        <v>41401</v>
      </c>
      <c r="L98" s="132">
        <v>21.5</v>
      </c>
      <c r="M98" s="10"/>
    </row>
    <row r="99" spans="1:13" x14ac:dyDescent="0.3">
      <c r="A99" s="14" t="e">
        <f t="shared" si="4"/>
        <v>#REF!</v>
      </c>
      <c r="B99" s="14">
        <v>103</v>
      </c>
      <c r="C99" s="13" t="s">
        <v>5</v>
      </c>
      <c r="D99" s="10" t="s">
        <v>88</v>
      </c>
      <c r="E99" s="22" t="s">
        <v>107</v>
      </c>
      <c r="F99" s="39" t="s">
        <v>321</v>
      </c>
      <c r="G99" s="52">
        <v>2.2999999999999998</v>
      </c>
      <c r="H99" s="53">
        <v>41246</v>
      </c>
      <c r="I99" s="69">
        <v>41250</v>
      </c>
      <c r="J99" s="68">
        <v>41292</v>
      </c>
      <c r="K99" s="53">
        <v>41318</v>
      </c>
      <c r="L99" s="132">
        <v>1.7</v>
      </c>
      <c r="M99" s="10"/>
    </row>
    <row r="100" spans="1:13" s="23" customFormat="1" x14ac:dyDescent="0.3">
      <c r="A100" s="14" t="e">
        <f t="shared" si="4"/>
        <v>#REF!</v>
      </c>
      <c r="B100" s="14">
        <v>104</v>
      </c>
      <c r="C100" s="13" t="s">
        <v>5</v>
      </c>
      <c r="D100" s="10" t="s">
        <v>97</v>
      </c>
      <c r="E100" s="22" t="s">
        <v>105</v>
      </c>
      <c r="F100" s="39" t="s">
        <v>142</v>
      </c>
      <c r="G100" s="52">
        <v>20.399999999999999</v>
      </c>
      <c r="H100" s="53">
        <v>41246</v>
      </c>
      <c r="I100" s="69">
        <v>41404</v>
      </c>
      <c r="J100" s="68">
        <v>41439</v>
      </c>
      <c r="K100" s="53">
        <v>41465</v>
      </c>
      <c r="L100" s="132">
        <v>25.9</v>
      </c>
      <c r="M100" s="11"/>
    </row>
    <row r="101" spans="1:13" x14ac:dyDescent="0.3">
      <c r="A101" s="14" t="e">
        <f t="shared" si="4"/>
        <v>#REF!</v>
      </c>
      <c r="B101" s="14">
        <v>105</v>
      </c>
      <c r="C101" s="13" t="s">
        <v>5</v>
      </c>
      <c r="D101" s="10" t="s">
        <v>21</v>
      </c>
      <c r="E101" s="22" t="s">
        <v>109</v>
      </c>
      <c r="F101" s="39" t="s">
        <v>141</v>
      </c>
      <c r="G101" s="52">
        <v>29.2</v>
      </c>
      <c r="H101" s="53">
        <v>41246</v>
      </c>
      <c r="I101" s="69">
        <v>41250</v>
      </c>
      <c r="J101" s="68">
        <v>41292</v>
      </c>
      <c r="K101" s="53">
        <v>41400</v>
      </c>
      <c r="L101" s="132">
        <v>37.5</v>
      </c>
      <c r="M101" s="10"/>
    </row>
    <row r="102" spans="1:13" ht="16.5" customHeight="1" x14ac:dyDescent="0.3">
      <c r="A102" s="14" t="e">
        <f t="shared" si="4"/>
        <v>#REF!</v>
      </c>
      <c r="B102" s="14">
        <v>106</v>
      </c>
      <c r="C102" s="13" t="s">
        <v>5</v>
      </c>
      <c r="D102" s="10" t="s">
        <v>83</v>
      </c>
      <c r="E102" s="22">
        <v>94977</v>
      </c>
      <c r="F102" s="39" t="s">
        <v>138</v>
      </c>
      <c r="G102" s="52">
        <v>3.6</v>
      </c>
      <c r="H102" s="53">
        <v>41246</v>
      </c>
      <c r="I102" s="69">
        <v>41404</v>
      </c>
      <c r="J102" s="68">
        <v>41439</v>
      </c>
      <c r="K102" s="53">
        <v>41473</v>
      </c>
      <c r="L102" s="132">
        <v>4</v>
      </c>
      <c r="M102" s="11"/>
    </row>
    <row r="103" spans="1:13" x14ac:dyDescent="0.3">
      <c r="A103" s="14" t="e">
        <f t="shared" si="4"/>
        <v>#REF!</v>
      </c>
      <c r="B103" s="14">
        <v>107</v>
      </c>
      <c r="C103" s="13" t="s">
        <v>5</v>
      </c>
      <c r="D103" s="10" t="s">
        <v>9</v>
      </c>
      <c r="E103" s="22">
        <v>76848</v>
      </c>
      <c r="F103" s="39" t="s">
        <v>318</v>
      </c>
      <c r="G103" s="52">
        <v>22.5</v>
      </c>
      <c r="H103" s="53">
        <v>41246</v>
      </c>
      <c r="I103" s="69">
        <v>41408</v>
      </c>
      <c r="J103" s="53">
        <v>41418</v>
      </c>
      <c r="K103" s="53">
        <v>41584</v>
      </c>
      <c r="L103" s="132">
        <v>18.3</v>
      </c>
      <c r="M103" s="11"/>
    </row>
    <row r="104" spans="1:13" x14ac:dyDescent="0.3">
      <c r="A104" s="14" t="e">
        <f t="shared" si="4"/>
        <v>#REF!</v>
      </c>
      <c r="B104" s="14">
        <v>108</v>
      </c>
      <c r="C104" s="16" t="s">
        <v>5</v>
      </c>
      <c r="D104" s="10" t="s">
        <v>90</v>
      </c>
      <c r="E104" s="22" t="s">
        <v>103</v>
      </c>
      <c r="F104" s="39" t="s">
        <v>148</v>
      </c>
      <c r="G104" s="52">
        <v>3.4</v>
      </c>
      <c r="H104" s="53">
        <v>41246</v>
      </c>
      <c r="I104" s="69">
        <v>41250</v>
      </c>
      <c r="J104" s="68">
        <v>41292</v>
      </c>
      <c r="K104" s="53">
        <v>41431</v>
      </c>
      <c r="L104" s="132">
        <v>3.7</v>
      </c>
      <c r="M104" s="10"/>
    </row>
    <row r="105" spans="1:13" ht="27.6" x14ac:dyDescent="0.3">
      <c r="A105" s="14" t="e">
        <f>#REF!+1</f>
        <v>#REF!</v>
      </c>
      <c r="B105" s="14">
        <v>109</v>
      </c>
      <c r="C105" s="32" t="s">
        <v>5</v>
      </c>
      <c r="D105" s="11" t="s">
        <v>206</v>
      </c>
      <c r="E105" s="22" t="s">
        <v>205</v>
      </c>
      <c r="F105" s="41" t="s">
        <v>219</v>
      </c>
      <c r="G105" s="80">
        <v>34.5</v>
      </c>
      <c r="H105" s="53">
        <v>41302</v>
      </c>
      <c r="I105" s="78">
        <v>41306</v>
      </c>
      <c r="J105" s="53">
        <v>41341</v>
      </c>
      <c r="K105" s="95">
        <v>41464</v>
      </c>
      <c r="L105" s="136">
        <v>33</v>
      </c>
      <c r="M105" s="11"/>
    </row>
    <row r="106" spans="1:13" ht="27.6" x14ac:dyDescent="0.3">
      <c r="A106" s="14" t="e">
        <f>A105+1</f>
        <v>#REF!</v>
      </c>
      <c r="B106" s="14">
        <v>110</v>
      </c>
      <c r="C106" s="13" t="s">
        <v>5</v>
      </c>
      <c r="D106" s="15" t="s">
        <v>356</v>
      </c>
      <c r="E106" s="34" t="s">
        <v>221</v>
      </c>
      <c r="F106" s="38" t="s">
        <v>303</v>
      </c>
      <c r="G106" s="75">
        <v>3.9</v>
      </c>
      <c r="H106" s="53">
        <v>41302</v>
      </c>
      <c r="I106" s="78">
        <v>41306</v>
      </c>
      <c r="J106" s="53">
        <v>41341</v>
      </c>
      <c r="K106" s="53">
        <v>41799</v>
      </c>
      <c r="L106" s="136">
        <v>3.6</v>
      </c>
      <c r="M106" s="11"/>
    </row>
    <row r="107" spans="1:13" x14ac:dyDescent="0.3">
      <c r="A107" s="14" t="e">
        <f>#REF!+1</f>
        <v>#REF!</v>
      </c>
      <c r="B107" s="14">
        <v>111</v>
      </c>
      <c r="C107" s="32" t="s">
        <v>5</v>
      </c>
      <c r="D107" s="11" t="s">
        <v>7</v>
      </c>
      <c r="E107" s="22" t="s">
        <v>183</v>
      </c>
      <c r="F107" s="41" t="s">
        <v>207</v>
      </c>
      <c r="G107" s="80">
        <v>2.6</v>
      </c>
      <c r="H107" s="53">
        <v>41302</v>
      </c>
      <c r="I107" s="78">
        <v>41306</v>
      </c>
      <c r="J107" s="53">
        <v>41341</v>
      </c>
      <c r="K107" s="53">
        <v>41366</v>
      </c>
      <c r="L107" s="132">
        <v>2</v>
      </c>
      <c r="M107" s="11"/>
    </row>
    <row r="108" spans="1:13" s="23" customFormat="1" ht="27.6" x14ac:dyDescent="0.3">
      <c r="A108" s="14" t="e">
        <f t="shared" ref="A108:A133" si="5">A107+1</f>
        <v>#REF!</v>
      </c>
      <c r="B108" s="14">
        <v>112</v>
      </c>
      <c r="C108" s="9" t="s">
        <v>5</v>
      </c>
      <c r="D108" s="11" t="s">
        <v>21</v>
      </c>
      <c r="E108" s="22" t="s">
        <v>195</v>
      </c>
      <c r="F108" s="41" t="s">
        <v>218</v>
      </c>
      <c r="G108" s="80">
        <v>2</v>
      </c>
      <c r="H108" s="53">
        <v>41302</v>
      </c>
      <c r="I108" s="78">
        <v>41306</v>
      </c>
      <c r="J108" s="53">
        <v>41341</v>
      </c>
      <c r="K108" s="53">
        <v>41366</v>
      </c>
      <c r="L108" s="132">
        <v>2</v>
      </c>
      <c r="M108" s="11"/>
    </row>
    <row r="109" spans="1:13" s="23" customFormat="1" x14ac:dyDescent="0.3">
      <c r="A109" s="14" t="e">
        <f t="shared" si="5"/>
        <v>#REF!</v>
      </c>
      <c r="B109" s="14">
        <v>113</v>
      </c>
      <c r="C109" s="32" t="s">
        <v>5</v>
      </c>
      <c r="D109" s="33" t="s">
        <v>91</v>
      </c>
      <c r="E109" s="34" t="s">
        <v>186</v>
      </c>
      <c r="F109" s="43" t="s">
        <v>198</v>
      </c>
      <c r="G109" s="94">
        <v>13.2</v>
      </c>
      <c r="H109" s="53">
        <v>41302</v>
      </c>
      <c r="I109" s="73">
        <v>41614</v>
      </c>
      <c r="J109" s="96">
        <v>41656</v>
      </c>
      <c r="K109" s="53">
        <v>41701</v>
      </c>
      <c r="L109" s="132">
        <v>14.8</v>
      </c>
      <c r="M109" s="10"/>
    </row>
    <row r="110" spans="1:13" s="23" customFormat="1" ht="27.6" x14ac:dyDescent="0.3">
      <c r="A110" s="14" t="e">
        <f t="shared" si="5"/>
        <v>#REF!</v>
      </c>
      <c r="B110" s="14">
        <v>114</v>
      </c>
      <c r="C110" s="9" t="s">
        <v>5</v>
      </c>
      <c r="D110" s="11" t="s">
        <v>21</v>
      </c>
      <c r="E110" s="22" t="s">
        <v>193</v>
      </c>
      <c r="F110" s="41" t="s">
        <v>217</v>
      </c>
      <c r="G110" s="80">
        <v>2</v>
      </c>
      <c r="H110" s="53">
        <v>41302</v>
      </c>
      <c r="I110" s="78">
        <v>41306</v>
      </c>
      <c r="J110" s="53">
        <v>41341</v>
      </c>
      <c r="K110" s="53">
        <v>41366</v>
      </c>
      <c r="L110" s="132">
        <v>1.4</v>
      </c>
      <c r="M110" s="11"/>
    </row>
    <row r="111" spans="1:13" ht="27.6" x14ac:dyDescent="0.3">
      <c r="A111" s="14" t="e">
        <f t="shared" si="5"/>
        <v>#REF!</v>
      </c>
      <c r="B111" s="14">
        <v>115</v>
      </c>
      <c r="C111" s="9" t="s">
        <v>5</v>
      </c>
      <c r="D111" s="11" t="s">
        <v>21</v>
      </c>
      <c r="E111" s="22" t="s">
        <v>192</v>
      </c>
      <c r="F111" s="41" t="s">
        <v>322</v>
      </c>
      <c r="G111" s="80">
        <v>7</v>
      </c>
      <c r="H111" s="53">
        <v>41302</v>
      </c>
      <c r="I111" s="78">
        <v>41380</v>
      </c>
      <c r="J111" s="53">
        <v>41390</v>
      </c>
      <c r="K111" s="53">
        <v>41416</v>
      </c>
      <c r="L111" s="132">
        <v>10.8</v>
      </c>
      <c r="M111" s="10"/>
    </row>
    <row r="112" spans="1:13" ht="27.6" x14ac:dyDescent="0.3">
      <c r="A112" s="14" t="e">
        <f t="shared" si="5"/>
        <v>#REF!</v>
      </c>
      <c r="B112" s="14">
        <v>116</v>
      </c>
      <c r="C112" s="9" t="s">
        <v>5</v>
      </c>
      <c r="D112" s="11" t="s">
        <v>97</v>
      </c>
      <c r="E112" s="22" t="s">
        <v>191</v>
      </c>
      <c r="F112" s="41" t="s">
        <v>333</v>
      </c>
      <c r="G112" s="80">
        <v>2.4</v>
      </c>
      <c r="H112" s="53">
        <v>41302</v>
      </c>
      <c r="I112" s="78">
        <v>41306</v>
      </c>
      <c r="J112" s="53">
        <v>41341</v>
      </c>
      <c r="K112" s="53">
        <v>41366</v>
      </c>
      <c r="L112" s="132">
        <v>0.9</v>
      </c>
      <c r="M112" s="11"/>
    </row>
    <row r="113" spans="1:13" s="23" customFormat="1" ht="16.5" customHeight="1" x14ac:dyDescent="0.3">
      <c r="A113" s="14" t="e">
        <f t="shared" si="5"/>
        <v>#REF!</v>
      </c>
      <c r="B113" s="14">
        <v>117</v>
      </c>
      <c r="C113" s="9" t="s">
        <v>5</v>
      </c>
      <c r="D113" s="11" t="s">
        <v>97</v>
      </c>
      <c r="E113" s="22" t="s">
        <v>190</v>
      </c>
      <c r="F113" s="41" t="s">
        <v>201</v>
      </c>
      <c r="G113" s="80">
        <v>25.7</v>
      </c>
      <c r="H113" s="53">
        <v>41302</v>
      </c>
      <c r="I113" s="69">
        <v>41408</v>
      </c>
      <c r="J113" s="53">
        <v>41418</v>
      </c>
      <c r="K113" s="53">
        <v>41466</v>
      </c>
      <c r="L113" s="132">
        <v>24.4</v>
      </c>
      <c r="M113" s="10"/>
    </row>
    <row r="114" spans="1:13" x14ac:dyDescent="0.3">
      <c r="A114" s="14" t="e">
        <f t="shared" si="5"/>
        <v>#REF!</v>
      </c>
      <c r="B114" s="14">
        <v>118</v>
      </c>
      <c r="C114" s="9" t="s">
        <v>5</v>
      </c>
      <c r="D114" s="11" t="s">
        <v>97</v>
      </c>
      <c r="E114" s="22" t="s">
        <v>189</v>
      </c>
      <c r="F114" s="41" t="s">
        <v>202</v>
      </c>
      <c r="G114" s="80">
        <v>30</v>
      </c>
      <c r="H114" s="53">
        <v>41302</v>
      </c>
      <c r="I114" s="69">
        <v>41408</v>
      </c>
      <c r="J114" s="53">
        <v>41418</v>
      </c>
      <c r="K114" s="53">
        <v>41486</v>
      </c>
      <c r="L114" s="132">
        <v>34.6</v>
      </c>
      <c r="M114" s="10"/>
    </row>
    <row r="115" spans="1:13" x14ac:dyDescent="0.3">
      <c r="A115" s="14" t="e">
        <f t="shared" si="5"/>
        <v>#REF!</v>
      </c>
      <c r="B115" s="14">
        <v>119</v>
      </c>
      <c r="C115" s="9" t="s">
        <v>5</v>
      </c>
      <c r="D115" s="11" t="s">
        <v>21</v>
      </c>
      <c r="E115" s="22" t="s">
        <v>188</v>
      </c>
      <c r="F115" s="41" t="s">
        <v>323</v>
      </c>
      <c r="G115" s="80">
        <v>16</v>
      </c>
      <c r="H115" s="53">
        <v>41302</v>
      </c>
      <c r="I115" s="78">
        <v>41380</v>
      </c>
      <c r="J115" s="53">
        <v>41390</v>
      </c>
      <c r="K115" s="53">
        <v>41422</v>
      </c>
      <c r="L115" s="132">
        <v>20.8</v>
      </c>
      <c r="M115" s="10"/>
    </row>
    <row r="116" spans="1:13" x14ac:dyDescent="0.3">
      <c r="A116" s="14" t="e">
        <f t="shared" si="5"/>
        <v>#REF!</v>
      </c>
      <c r="B116" s="14">
        <v>120</v>
      </c>
      <c r="C116" s="16" t="s">
        <v>5</v>
      </c>
      <c r="D116" s="10" t="s">
        <v>420</v>
      </c>
      <c r="E116" s="22" t="s">
        <v>440</v>
      </c>
      <c r="F116" s="39" t="s">
        <v>422</v>
      </c>
      <c r="G116" s="52">
        <v>3.1</v>
      </c>
      <c r="H116" s="53">
        <v>41302</v>
      </c>
      <c r="I116" s="69">
        <v>41355</v>
      </c>
      <c r="J116" s="68">
        <v>41390</v>
      </c>
      <c r="K116" s="53">
        <v>41422</v>
      </c>
      <c r="L116" s="132">
        <v>2.4</v>
      </c>
      <c r="M116" s="11"/>
    </row>
    <row r="117" spans="1:13" x14ac:dyDescent="0.3">
      <c r="A117" s="14" t="e">
        <f t="shared" si="5"/>
        <v>#REF!</v>
      </c>
      <c r="B117" s="14">
        <v>121</v>
      </c>
      <c r="C117" s="16" t="s">
        <v>5</v>
      </c>
      <c r="D117" s="10" t="s">
        <v>419</v>
      </c>
      <c r="E117" s="22">
        <v>78344</v>
      </c>
      <c r="F117" s="39" t="s">
        <v>421</v>
      </c>
      <c r="G117" s="52">
        <v>2</v>
      </c>
      <c r="H117" s="53">
        <v>41302</v>
      </c>
      <c r="I117" s="69">
        <v>41355</v>
      </c>
      <c r="J117" s="68">
        <v>41390</v>
      </c>
      <c r="K117" s="53">
        <v>41422</v>
      </c>
      <c r="L117" s="132">
        <v>1.3</v>
      </c>
      <c r="M117" s="11"/>
    </row>
    <row r="118" spans="1:13" x14ac:dyDescent="0.3">
      <c r="A118" s="14" t="e">
        <f t="shared" si="5"/>
        <v>#REF!</v>
      </c>
      <c r="B118" s="14">
        <v>122</v>
      </c>
      <c r="C118" s="9" t="s">
        <v>5</v>
      </c>
      <c r="D118" s="11" t="s">
        <v>24</v>
      </c>
      <c r="E118" s="22">
        <v>64821</v>
      </c>
      <c r="F118" s="41" t="s">
        <v>200</v>
      </c>
      <c r="G118" s="80">
        <v>18.5</v>
      </c>
      <c r="H118" s="53">
        <v>41302</v>
      </c>
      <c r="I118" s="78">
        <v>41306</v>
      </c>
      <c r="J118" s="53">
        <v>41341</v>
      </c>
      <c r="K118" s="53">
        <v>41397</v>
      </c>
      <c r="L118" s="132">
        <v>19</v>
      </c>
      <c r="M118" s="11"/>
    </row>
    <row r="119" spans="1:13" x14ac:dyDescent="0.3">
      <c r="A119" s="14" t="e">
        <f t="shared" si="5"/>
        <v>#REF!</v>
      </c>
      <c r="B119" s="14">
        <v>123</v>
      </c>
      <c r="C119" s="9" t="s">
        <v>5</v>
      </c>
      <c r="D119" s="11" t="s">
        <v>24</v>
      </c>
      <c r="E119" s="22">
        <v>64750</v>
      </c>
      <c r="F119" s="41" t="s">
        <v>216</v>
      </c>
      <c r="G119" s="80">
        <v>8.5</v>
      </c>
      <c r="H119" s="53">
        <v>41302</v>
      </c>
      <c r="I119" s="78">
        <v>41306</v>
      </c>
      <c r="J119" s="53">
        <v>41341</v>
      </c>
      <c r="K119" s="53">
        <v>41376</v>
      </c>
      <c r="L119" s="132">
        <v>8.5</v>
      </c>
      <c r="M119" s="11"/>
    </row>
    <row r="120" spans="1:13" ht="27.6" x14ac:dyDescent="0.3">
      <c r="A120" s="14" t="e">
        <f t="shared" si="5"/>
        <v>#REF!</v>
      </c>
      <c r="B120" s="14">
        <v>124</v>
      </c>
      <c r="C120" s="9" t="s">
        <v>5</v>
      </c>
      <c r="D120" s="11" t="s">
        <v>14</v>
      </c>
      <c r="E120" s="22">
        <v>64341</v>
      </c>
      <c r="F120" s="41" t="s">
        <v>215</v>
      </c>
      <c r="G120" s="80">
        <v>2.8</v>
      </c>
      <c r="H120" s="53">
        <v>41302</v>
      </c>
      <c r="I120" s="78">
        <v>41380</v>
      </c>
      <c r="J120" s="53">
        <v>41390</v>
      </c>
      <c r="K120" s="53">
        <v>41416</v>
      </c>
      <c r="L120" s="132">
        <v>3.8</v>
      </c>
      <c r="M120" s="11"/>
    </row>
    <row r="121" spans="1:13" x14ac:dyDescent="0.3">
      <c r="A121" s="14" t="e">
        <f t="shared" si="5"/>
        <v>#REF!</v>
      </c>
      <c r="B121" s="14">
        <v>125</v>
      </c>
      <c r="C121" s="32" t="s">
        <v>5</v>
      </c>
      <c r="D121" s="11" t="s">
        <v>196</v>
      </c>
      <c r="E121" s="22" t="s">
        <v>683</v>
      </c>
      <c r="F121" s="41" t="s">
        <v>199</v>
      </c>
      <c r="G121" s="80">
        <v>2.9</v>
      </c>
      <c r="H121" s="53">
        <v>41306</v>
      </c>
      <c r="I121" s="78">
        <v>41404</v>
      </c>
      <c r="J121" s="53">
        <v>41439</v>
      </c>
      <c r="K121" s="53">
        <v>41465</v>
      </c>
      <c r="L121" s="132">
        <v>2.9</v>
      </c>
      <c r="M121" s="11"/>
    </row>
    <row r="122" spans="1:13" x14ac:dyDescent="0.3">
      <c r="A122" s="14" t="e">
        <f t="shared" si="5"/>
        <v>#REF!</v>
      </c>
      <c r="B122" s="14">
        <v>126</v>
      </c>
      <c r="C122" s="9" t="s">
        <v>5</v>
      </c>
      <c r="D122" s="12" t="s">
        <v>184</v>
      </c>
      <c r="E122" s="22">
        <v>66944</v>
      </c>
      <c r="F122" s="41" t="s">
        <v>208</v>
      </c>
      <c r="G122" s="80">
        <v>5.2</v>
      </c>
      <c r="H122" s="53">
        <v>41306</v>
      </c>
      <c r="I122" s="78">
        <v>41306</v>
      </c>
      <c r="J122" s="53">
        <v>41341</v>
      </c>
      <c r="K122" s="53">
        <v>41366</v>
      </c>
      <c r="L122" s="132">
        <v>5.8</v>
      </c>
      <c r="M122" s="10"/>
    </row>
    <row r="123" spans="1:13" x14ac:dyDescent="0.3">
      <c r="A123" s="14" t="e">
        <f t="shared" si="5"/>
        <v>#REF!</v>
      </c>
      <c r="B123" s="14">
        <v>127</v>
      </c>
      <c r="C123" s="16" t="s">
        <v>5</v>
      </c>
      <c r="D123" s="10" t="s">
        <v>46</v>
      </c>
      <c r="E123" s="22" t="s">
        <v>425</v>
      </c>
      <c r="F123" s="39" t="s">
        <v>434</v>
      </c>
      <c r="G123" s="52">
        <v>25.6</v>
      </c>
      <c r="H123" s="53">
        <v>41339</v>
      </c>
      <c r="I123" s="69">
        <v>41359</v>
      </c>
      <c r="J123" s="68">
        <v>41390</v>
      </c>
      <c r="K123" s="53">
        <v>41463</v>
      </c>
      <c r="L123" s="132">
        <v>32.9</v>
      </c>
      <c r="M123" s="11"/>
    </row>
    <row r="124" spans="1:13" x14ac:dyDescent="0.3">
      <c r="A124" s="14" t="e">
        <f t="shared" si="5"/>
        <v>#REF!</v>
      </c>
      <c r="B124" s="14">
        <v>128</v>
      </c>
      <c r="C124" s="16" t="s">
        <v>5</v>
      </c>
      <c r="D124" s="10" t="s">
        <v>46</v>
      </c>
      <c r="E124" s="22" t="s">
        <v>424</v>
      </c>
      <c r="F124" s="39" t="s">
        <v>433</v>
      </c>
      <c r="G124" s="52">
        <v>16.399999999999999</v>
      </c>
      <c r="H124" s="53">
        <v>41339</v>
      </c>
      <c r="I124" s="69">
        <v>41359</v>
      </c>
      <c r="J124" s="68">
        <v>41390</v>
      </c>
      <c r="K124" s="53">
        <v>41458</v>
      </c>
      <c r="L124" s="132">
        <v>26.9</v>
      </c>
      <c r="M124" s="11"/>
    </row>
    <row r="125" spans="1:13" x14ac:dyDescent="0.3">
      <c r="A125" s="14" t="e">
        <f t="shared" si="5"/>
        <v>#REF!</v>
      </c>
      <c r="B125" s="14">
        <v>129</v>
      </c>
      <c r="C125" s="16" t="s">
        <v>5</v>
      </c>
      <c r="D125" s="10" t="s">
        <v>87</v>
      </c>
      <c r="E125" s="108" t="s">
        <v>278</v>
      </c>
      <c r="F125" s="39" t="s">
        <v>288</v>
      </c>
      <c r="G125" s="81">
        <v>17.7</v>
      </c>
      <c r="H125" s="53">
        <v>41339</v>
      </c>
      <c r="I125" s="69">
        <v>41453</v>
      </c>
      <c r="J125" s="68">
        <v>41488</v>
      </c>
      <c r="K125" s="53">
        <v>41743</v>
      </c>
      <c r="L125" s="136">
        <v>28.9</v>
      </c>
      <c r="M125" s="11"/>
    </row>
    <row r="126" spans="1:13" x14ac:dyDescent="0.3">
      <c r="A126" s="14" t="e">
        <f t="shared" si="5"/>
        <v>#REF!</v>
      </c>
      <c r="B126" s="14">
        <v>130</v>
      </c>
      <c r="C126" s="16" t="s">
        <v>5</v>
      </c>
      <c r="D126" s="10" t="s">
        <v>46</v>
      </c>
      <c r="E126" s="22" t="s">
        <v>426</v>
      </c>
      <c r="F126" s="39" t="s">
        <v>432</v>
      </c>
      <c r="G126" s="52">
        <v>19.399999999999999</v>
      </c>
      <c r="H126" s="53">
        <v>41339</v>
      </c>
      <c r="I126" s="69">
        <v>41359</v>
      </c>
      <c r="J126" s="68">
        <v>41390</v>
      </c>
      <c r="K126" s="53">
        <v>41480</v>
      </c>
      <c r="L126" s="132">
        <v>29.7</v>
      </c>
      <c r="M126" s="11"/>
    </row>
    <row r="127" spans="1:13" x14ac:dyDescent="0.3">
      <c r="A127" s="14" t="e">
        <f t="shared" si="5"/>
        <v>#REF!</v>
      </c>
      <c r="B127" s="14">
        <v>131</v>
      </c>
      <c r="C127" s="13" t="s">
        <v>5</v>
      </c>
      <c r="D127" s="10" t="s">
        <v>9</v>
      </c>
      <c r="E127" s="22" t="s">
        <v>430</v>
      </c>
      <c r="F127" s="39" t="s">
        <v>438</v>
      </c>
      <c r="G127" s="67">
        <v>2.4</v>
      </c>
      <c r="H127" s="79">
        <v>41339</v>
      </c>
      <c r="I127" s="71">
        <v>41359</v>
      </c>
      <c r="J127" s="68">
        <v>41390</v>
      </c>
      <c r="K127" s="79">
        <v>41432</v>
      </c>
      <c r="L127" s="134">
        <v>1.1000000000000001</v>
      </c>
      <c r="M127" s="11"/>
    </row>
    <row r="128" spans="1:13" x14ac:dyDescent="0.3">
      <c r="A128" s="14" t="e">
        <f t="shared" si="5"/>
        <v>#REF!</v>
      </c>
      <c r="B128" s="14">
        <v>132</v>
      </c>
      <c r="C128" s="24" t="s">
        <v>5</v>
      </c>
      <c r="D128" s="25" t="s">
        <v>7</v>
      </c>
      <c r="E128" s="35" t="s">
        <v>429</v>
      </c>
      <c r="F128" s="42" t="s">
        <v>436</v>
      </c>
      <c r="G128" s="67">
        <v>11.5</v>
      </c>
      <c r="H128" s="79">
        <v>41342</v>
      </c>
      <c r="I128" s="71">
        <v>41390</v>
      </c>
      <c r="J128" s="93">
        <v>41418</v>
      </c>
      <c r="K128" s="53">
        <v>41463</v>
      </c>
      <c r="L128" s="134">
        <v>11.8</v>
      </c>
      <c r="M128" s="11"/>
    </row>
    <row r="129" spans="1:13" x14ac:dyDescent="0.3">
      <c r="A129" s="14" t="e">
        <f t="shared" si="5"/>
        <v>#REF!</v>
      </c>
      <c r="B129" s="14">
        <v>133</v>
      </c>
      <c r="C129" s="13" t="s">
        <v>5</v>
      </c>
      <c r="D129" s="10" t="s">
        <v>24</v>
      </c>
      <c r="E129" s="22" t="s">
        <v>222</v>
      </c>
      <c r="F129" s="39" t="s">
        <v>227</v>
      </c>
      <c r="G129" s="81">
        <v>3.3</v>
      </c>
      <c r="H129" s="53">
        <v>41355</v>
      </c>
      <c r="I129" s="78">
        <v>41380</v>
      </c>
      <c r="J129" s="68">
        <v>41390</v>
      </c>
      <c r="K129" s="53">
        <v>41415</v>
      </c>
      <c r="L129" s="136">
        <v>2.2999999999999998</v>
      </c>
      <c r="M129" s="11"/>
    </row>
    <row r="130" spans="1:13" ht="27.6" x14ac:dyDescent="0.3">
      <c r="A130" s="14" t="e">
        <f t="shared" si="5"/>
        <v>#REF!</v>
      </c>
      <c r="B130" s="14">
        <v>134</v>
      </c>
      <c r="C130" s="13" t="s">
        <v>5</v>
      </c>
      <c r="D130" s="10" t="s">
        <v>225</v>
      </c>
      <c r="E130" s="22" t="s">
        <v>223</v>
      </c>
      <c r="F130" s="39" t="s">
        <v>226</v>
      </c>
      <c r="G130" s="52">
        <v>20.100000000000001</v>
      </c>
      <c r="H130" s="53">
        <v>41355</v>
      </c>
      <c r="I130" s="78">
        <v>41380</v>
      </c>
      <c r="J130" s="68">
        <v>41390</v>
      </c>
      <c r="K130" s="53">
        <v>41416</v>
      </c>
      <c r="L130" s="136">
        <v>17.7</v>
      </c>
      <c r="M130" s="11"/>
    </row>
    <row r="131" spans="1:13" ht="27.6" x14ac:dyDescent="0.3">
      <c r="A131" s="14" t="e">
        <f t="shared" si="5"/>
        <v>#REF!</v>
      </c>
      <c r="B131" s="14">
        <v>137</v>
      </c>
      <c r="C131" s="16" t="s">
        <v>5</v>
      </c>
      <c r="D131" s="10" t="s">
        <v>90</v>
      </c>
      <c r="E131" s="22">
        <v>76817</v>
      </c>
      <c r="F131" s="39" t="s">
        <v>228</v>
      </c>
      <c r="G131" s="52">
        <v>25.6</v>
      </c>
      <c r="H131" s="53">
        <v>41376</v>
      </c>
      <c r="I131" s="69">
        <v>41404</v>
      </c>
      <c r="J131" s="68">
        <v>41439</v>
      </c>
      <c r="K131" s="53">
        <v>41481</v>
      </c>
      <c r="L131" s="136">
        <v>17.600000000000001</v>
      </c>
      <c r="M131" s="11"/>
    </row>
    <row r="132" spans="1:13" x14ac:dyDescent="0.3">
      <c r="A132" s="14" t="e">
        <f t="shared" si="5"/>
        <v>#REF!</v>
      </c>
      <c r="B132" s="14">
        <v>138</v>
      </c>
      <c r="C132" s="16" t="s">
        <v>5</v>
      </c>
      <c r="D132" s="10" t="s">
        <v>229</v>
      </c>
      <c r="E132" s="22">
        <v>76479</v>
      </c>
      <c r="F132" s="39" t="s">
        <v>324</v>
      </c>
      <c r="G132" s="81">
        <v>14.5</v>
      </c>
      <c r="H132" s="53">
        <v>41376</v>
      </c>
      <c r="I132" s="69">
        <v>41355</v>
      </c>
      <c r="J132" s="68">
        <v>41390</v>
      </c>
      <c r="K132" s="53">
        <v>41432</v>
      </c>
      <c r="L132" s="136">
        <v>10.6</v>
      </c>
      <c r="M132" s="11"/>
    </row>
    <row r="133" spans="1:13" x14ac:dyDescent="0.3">
      <c r="A133" s="14" t="e">
        <f t="shared" si="5"/>
        <v>#REF!</v>
      </c>
      <c r="B133" s="14">
        <v>139</v>
      </c>
      <c r="C133" s="16" t="s">
        <v>5</v>
      </c>
      <c r="D133" s="10" t="s">
        <v>230</v>
      </c>
      <c r="E133" s="22">
        <v>78351</v>
      </c>
      <c r="F133" s="39" t="s">
        <v>231</v>
      </c>
      <c r="G133" s="81">
        <v>2.8</v>
      </c>
      <c r="H133" s="53">
        <v>41402</v>
      </c>
      <c r="I133" s="69">
        <v>41383</v>
      </c>
      <c r="J133" s="68">
        <v>41418</v>
      </c>
      <c r="K133" s="53">
        <v>41452</v>
      </c>
      <c r="L133" s="136">
        <v>3</v>
      </c>
      <c r="M133" s="11"/>
    </row>
    <row r="134" spans="1:13" x14ac:dyDescent="0.3">
      <c r="A134" s="14" t="e">
        <f>#REF!+1</f>
        <v>#REF!</v>
      </c>
      <c r="B134" s="14">
        <v>140</v>
      </c>
      <c r="C134" s="16" t="s">
        <v>5</v>
      </c>
      <c r="D134" s="10" t="s">
        <v>13</v>
      </c>
      <c r="E134" s="22">
        <v>66873</v>
      </c>
      <c r="F134" s="39" t="s">
        <v>326</v>
      </c>
      <c r="G134" s="52">
        <v>6.3</v>
      </c>
      <c r="H134" s="53">
        <v>41403</v>
      </c>
      <c r="I134" s="69">
        <v>41404</v>
      </c>
      <c r="J134" s="68">
        <v>41439</v>
      </c>
      <c r="K134" s="53">
        <v>41463</v>
      </c>
      <c r="L134" s="136">
        <v>7</v>
      </c>
      <c r="M134" s="11"/>
    </row>
    <row r="135" spans="1:13" x14ac:dyDescent="0.3">
      <c r="A135" s="14" t="e">
        <f>#REF!+1</f>
        <v>#REF!</v>
      </c>
      <c r="B135" s="14">
        <v>141</v>
      </c>
      <c r="C135" s="32" t="s">
        <v>5</v>
      </c>
      <c r="D135" s="11" t="s">
        <v>91</v>
      </c>
      <c r="E135" s="22" t="s">
        <v>185</v>
      </c>
      <c r="F135" s="41" t="s">
        <v>266</v>
      </c>
      <c r="G135" s="80">
        <v>10</v>
      </c>
      <c r="H135" s="53">
        <v>41403</v>
      </c>
      <c r="I135" s="78">
        <v>41404</v>
      </c>
      <c r="J135" s="53">
        <v>41439</v>
      </c>
      <c r="K135" s="53">
        <v>41480</v>
      </c>
      <c r="L135" s="132">
        <v>10.9</v>
      </c>
      <c r="M135" s="11"/>
    </row>
    <row r="136" spans="1:13" x14ac:dyDescent="0.3">
      <c r="A136" s="14" t="e">
        <f t="shared" ref="A136:A167" si="6">A135+1</f>
        <v>#REF!</v>
      </c>
      <c r="B136" s="14">
        <v>142</v>
      </c>
      <c r="C136" s="13" t="s">
        <v>5</v>
      </c>
      <c r="D136" s="10" t="s">
        <v>204</v>
      </c>
      <c r="E136" s="22" t="s">
        <v>252</v>
      </c>
      <c r="F136" s="39" t="s">
        <v>251</v>
      </c>
      <c r="G136" s="52">
        <v>4.5</v>
      </c>
      <c r="H136" s="53">
        <v>41403</v>
      </c>
      <c r="I136" s="69">
        <v>41404</v>
      </c>
      <c r="J136" s="68">
        <v>41439</v>
      </c>
      <c r="K136" s="53">
        <v>41463</v>
      </c>
      <c r="L136" s="136">
        <v>3</v>
      </c>
      <c r="M136" s="11"/>
    </row>
    <row r="137" spans="1:13" x14ac:dyDescent="0.3">
      <c r="A137" s="14" t="e">
        <f t="shared" si="6"/>
        <v>#REF!</v>
      </c>
      <c r="B137" s="14">
        <v>143</v>
      </c>
      <c r="C137" s="13" t="s">
        <v>5</v>
      </c>
      <c r="D137" s="10" t="s">
        <v>204</v>
      </c>
      <c r="E137" s="22" t="s">
        <v>250</v>
      </c>
      <c r="F137" s="39" t="s">
        <v>325</v>
      </c>
      <c r="G137" s="52">
        <v>3.7</v>
      </c>
      <c r="H137" s="53">
        <v>41403</v>
      </c>
      <c r="I137" s="69">
        <v>41404</v>
      </c>
      <c r="J137" s="68">
        <v>41439</v>
      </c>
      <c r="K137" s="53">
        <v>41463</v>
      </c>
      <c r="L137" s="136">
        <v>3</v>
      </c>
      <c r="M137" s="11"/>
    </row>
    <row r="138" spans="1:13" x14ac:dyDescent="0.3">
      <c r="A138" s="14" t="e">
        <f t="shared" si="6"/>
        <v>#REF!</v>
      </c>
      <c r="B138" s="14">
        <v>144</v>
      </c>
      <c r="C138" s="13" t="s">
        <v>5</v>
      </c>
      <c r="D138" s="10" t="s">
        <v>203</v>
      </c>
      <c r="E138" s="22" t="s">
        <v>254</v>
      </c>
      <c r="F138" s="39" t="s">
        <v>329</v>
      </c>
      <c r="G138" s="81">
        <v>3.3</v>
      </c>
      <c r="H138" s="53">
        <v>41403</v>
      </c>
      <c r="I138" s="69">
        <v>41404</v>
      </c>
      <c r="J138" s="68">
        <v>41439</v>
      </c>
      <c r="K138" s="53">
        <v>41463</v>
      </c>
      <c r="L138" s="136">
        <v>3.2</v>
      </c>
      <c r="M138" s="11"/>
    </row>
    <row r="139" spans="1:13" x14ac:dyDescent="0.3">
      <c r="A139" s="14" t="e">
        <f t="shared" si="6"/>
        <v>#REF!</v>
      </c>
      <c r="B139" s="14">
        <v>145</v>
      </c>
      <c r="C139" s="16" t="s">
        <v>5</v>
      </c>
      <c r="D139" s="10" t="s">
        <v>21</v>
      </c>
      <c r="E139" s="22" t="s">
        <v>246</v>
      </c>
      <c r="F139" s="39" t="s">
        <v>332</v>
      </c>
      <c r="G139" s="52">
        <v>25.1</v>
      </c>
      <c r="H139" s="53">
        <v>41403</v>
      </c>
      <c r="I139" s="69">
        <v>41404</v>
      </c>
      <c r="J139" s="68">
        <v>41439</v>
      </c>
      <c r="K139" s="53">
        <v>41480</v>
      </c>
      <c r="L139" s="136">
        <v>30</v>
      </c>
      <c r="M139" s="11"/>
    </row>
    <row r="140" spans="1:13" s="23" customFormat="1" ht="17.25" customHeight="1" x14ac:dyDescent="0.3">
      <c r="A140" s="14" t="e">
        <f t="shared" si="6"/>
        <v>#REF!</v>
      </c>
      <c r="B140" s="14">
        <v>146</v>
      </c>
      <c r="C140" s="16" t="s">
        <v>5</v>
      </c>
      <c r="D140" s="10" t="s">
        <v>21</v>
      </c>
      <c r="E140" s="22" t="s">
        <v>247</v>
      </c>
      <c r="F140" s="39" t="s">
        <v>248</v>
      </c>
      <c r="G140" s="81">
        <v>12.5</v>
      </c>
      <c r="H140" s="53">
        <v>41403</v>
      </c>
      <c r="I140" s="69">
        <v>41404</v>
      </c>
      <c r="J140" s="68">
        <v>41439</v>
      </c>
      <c r="K140" s="53">
        <v>41465</v>
      </c>
      <c r="L140" s="136">
        <v>16.399999999999999</v>
      </c>
      <c r="M140" s="11"/>
    </row>
    <row r="141" spans="1:13" s="23" customFormat="1" ht="15" customHeight="1" x14ac:dyDescent="0.3">
      <c r="A141" s="14" t="e">
        <f t="shared" si="6"/>
        <v>#REF!</v>
      </c>
      <c r="B141" s="14">
        <v>147</v>
      </c>
      <c r="C141" s="13" t="s">
        <v>5</v>
      </c>
      <c r="D141" s="15" t="s">
        <v>9</v>
      </c>
      <c r="E141" s="34" t="s">
        <v>242</v>
      </c>
      <c r="F141" s="38" t="s">
        <v>243</v>
      </c>
      <c r="G141" s="72">
        <v>2.4</v>
      </c>
      <c r="H141" s="53">
        <v>41403</v>
      </c>
      <c r="I141" s="73">
        <v>41404</v>
      </c>
      <c r="J141" s="96">
        <v>41439</v>
      </c>
      <c r="K141" s="53">
        <v>41463</v>
      </c>
      <c r="L141" s="136">
        <v>1.6</v>
      </c>
      <c r="M141" s="11"/>
    </row>
    <row r="142" spans="1:13" x14ac:dyDescent="0.3">
      <c r="A142" s="14" t="e">
        <f t="shared" si="6"/>
        <v>#REF!</v>
      </c>
      <c r="B142" s="14">
        <v>148</v>
      </c>
      <c r="C142" s="13" t="s">
        <v>5</v>
      </c>
      <c r="D142" s="15" t="s">
        <v>187</v>
      </c>
      <c r="E142" s="34" t="s">
        <v>261</v>
      </c>
      <c r="F142" s="38" t="s">
        <v>265</v>
      </c>
      <c r="G142" s="72">
        <v>13.4</v>
      </c>
      <c r="H142" s="53">
        <v>41403</v>
      </c>
      <c r="I142" s="73">
        <v>41404</v>
      </c>
      <c r="J142" s="96">
        <v>41439</v>
      </c>
      <c r="K142" s="53">
        <v>41495</v>
      </c>
      <c r="L142" s="136">
        <v>17.3</v>
      </c>
      <c r="M142" s="11"/>
    </row>
    <row r="143" spans="1:13" x14ac:dyDescent="0.3">
      <c r="A143" s="14" t="e">
        <f t="shared" si="6"/>
        <v>#REF!</v>
      </c>
      <c r="B143" s="14">
        <v>149</v>
      </c>
      <c r="C143" s="16" t="s">
        <v>5</v>
      </c>
      <c r="D143" s="10" t="s">
        <v>234</v>
      </c>
      <c r="E143" s="22">
        <v>78317</v>
      </c>
      <c r="F143" s="39" t="s">
        <v>235</v>
      </c>
      <c r="G143" s="81">
        <v>2.2000000000000002</v>
      </c>
      <c r="H143" s="53">
        <v>41403</v>
      </c>
      <c r="I143" s="69">
        <v>41404</v>
      </c>
      <c r="J143" s="68">
        <v>41439</v>
      </c>
      <c r="K143" s="53">
        <v>41464</v>
      </c>
      <c r="L143" s="136">
        <v>2.6</v>
      </c>
      <c r="M143" s="11"/>
    </row>
    <row r="144" spans="1:13" x14ac:dyDescent="0.3">
      <c r="A144" s="14" t="e">
        <f t="shared" si="6"/>
        <v>#REF!</v>
      </c>
      <c r="B144" s="14">
        <v>150</v>
      </c>
      <c r="C144" s="16" t="s">
        <v>5</v>
      </c>
      <c r="D144" s="10" t="s">
        <v>233</v>
      </c>
      <c r="E144" s="22">
        <v>78305</v>
      </c>
      <c r="F144" s="39" t="s">
        <v>232</v>
      </c>
      <c r="G144" s="81">
        <v>3</v>
      </c>
      <c r="H144" s="53">
        <v>41403</v>
      </c>
      <c r="I144" s="69">
        <v>41404</v>
      </c>
      <c r="J144" s="68">
        <v>41439</v>
      </c>
      <c r="K144" s="53">
        <v>41464</v>
      </c>
      <c r="L144" s="136">
        <v>2.4</v>
      </c>
      <c r="M144" s="11"/>
    </row>
    <row r="145" spans="1:13" s="23" customFormat="1" x14ac:dyDescent="0.3">
      <c r="A145" s="14" t="e">
        <f t="shared" si="6"/>
        <v>#REF!</v>
      </c>
      <c r="B145" s="14">
        <v>151</v>
      </c>
      <c r="C145" s="16" t="s">
        <v>5</v>
      </c>
      <c r="D145" s="10" t="s">
        <v>238</v>
      </c>
      <c r="E145" s="22">
        <v>78287</v>
      </c>
      <c r="F145" s="39" t="s">
        <v>237</v>
      </c>
      <c r="G145" s="81">
        <v>2.6</v>
      </c>
      <c r="H145" s="53">
        <v>41403</v>
      </c>
      <c r="I145" s="69">
        <v>41404</v>
      </c>
      <c r="J145" s="68">
        <v>41439</v>
      </c>
      <c r="K145" s="53">
        <v>41464</v>
      </c>
      <c r="L145" s="136">
        <v>2.6</v>
      </c>
      <c r="M145" s="11"/>
    </row>
    <row r="146" spans="1:13" s="23" customFormat="1" ht="15" customHeight="1" x14ac:dyDescent="0.3">
      <c r="A146" s="14" t="e">
        <f t="shared" si="6"/>
        <v>#REF!</v>
      </c>
      <c r="B146" s="14">
        <v>152</v>
      </c>
      <c r="C146" s="13" t="s">
        <v>5</v>
      </c>
      <c r="D146" s="15" t="s">
        <v>32</v>
      </c>
      <c r="E146" s="34">
        <v>78258</v>
      </c>
      <c r="F146" s="38" t="s">
        <v>236</v>
      </c>
      <c r="G146" s="72">
        <v>10</v>
      </c>
      <c r="H146" s="53">
        <v>41403</v>
      </c>
      <c r="I146" s="73">
        <v>41474</v>
      </c>
      <c r="J146" s="96">
        <v>41488</v>
      </c>
      <c r="K146" s="53">
        <v>41516</v>
      </c>
      <c r="L146" s="136">
        <v>7.9</v>
      </c>
      <c r="M146" s="11"/>
    </row>
    <row r="147" spans="1:13" x14ac:dyDescent="0.3">
      <c r="A147" s="14" t="e">
        <f t="shared" si="6"/>
        <v>#REF!</v>
      </c>
      <c r="B147" s="14">
        <v>153</v>
      </c>
      <c r="C147" s="13" t="s">
        <v>5</v>
      </c>
      <c r="D147" s="10" t="s">
        <v>9</v>
      </c>
      <c r="E147" s="22">
        <v>76850</v>
      </c>
      <c r="F147" s="39" t="s">
        <v>239</v>
      </c>
      <c r="G147" s="81">
        <v>12.2</v>
      </c>
      <c r="H147" s="53">
        <v>41403</v>
      </c>
      <c r="I147" s="69">
        <v>41404</v>
      </c>
      <c r="J147" s="68">
        <v>41439</v>
      </c>
      <c r="K147" s="53">
        <v>41465</v>
      </c>
      <c r="L147" s="136">
        <v>3.6</v>
      </c>
      <c r="M147" s="11"/>
    </row>
    <row r="148" spans="1:13" x14ac:dyDescent="0.3">
      <c r="A148" s="14" t="e">
        <f t="shared" si="6"/>
        <v>#REF!</v>
      </c>
      <c r="B148" s="14">
        <v>154</v>
      </c>
      <c r="C148" s="16" t="s">
        <v>5</v>
      </c>
      <c r="D148" s="10" t="s">
        <v>82</v>
      </c>
      <c r="E148" s="22">
        <v>74537</v>
      </c>
      <c r="F148" s="39" t="s">
        <v>136</v>
      </c>
      <c r="G148" s="81">
        <v>5.5</v>
      </c>
      <c r="H148" s="53">
        <v>41403</v>
      </c>
      <c r="I148" s="69">
        <v>41404</v>
      </c>
      <c r="J148" s="68">
        <v>41439</v>
      </c>
      <c r="K148" s="53">
        <v>41464</v>
      </c>
      <c r="L148" s="136">
        <v>5.5</v>
      </c>
      <c r="M148" s="11"/>
    </row>
    <row r="149" spans="1:13" x14ac:dyDescent="0.3">
      <c r="A149" s="14" t="e">
        <f t="shared" si="6"/>
        <v>#REF!</v>
      </c>
      <c r="B149" s="14">
        <v>155</v>
      </c>
      <c r="C149" s="13" t="s">
        <v>5</v>
      </c>
      <c r="D149" s="10" t="s">
        <v>256</v>
      </c>
      <c r="E149" s="22">
        <v>74474</v>
      </c>
      <c r="F149" s="39" t="s">
        <v>259</v>
      </c>
      <c r="G149" s="87">
        <v>4.3</v>
      </c>
      <c r="H149" s="53">
        <v>41403</v>
      </c>
      <c r="I149" s="69">
        <v>41404</v>
      </c>
      <c r="J149" s="68">
        <v>41439</v>
      </c>
      <c r="K149" s="53">
        <v>41463</v>
      </c>
      <c r="L149" s="136">
        <v>3.1</v>
      </c>
      <c r="M149" s="11"/>
    </row>
    <row r="150" spans="1:13" x14ac:dyDescent="0.3">
      <c r="A150" s="14" t="e">
        <f t="shared" si="6"/>
        <v>#REF!</v>
      </c>
      <c r="B150" s="14">
        <v>156</v>
      </c>
      <c r="C150" s="16" t="s">
        <v>5</v>
      </c>
      <c r="D150" s="10" t="s">
        <v>257</v>
      </c>
      <c r="E150" s="22">
        <v>74409</v>
      </c>
      <c r="F150" s="39" t="s">
        <v>258</v>
      </c>
      <c r="G150" s="81">
        <v>4.8</v>
      </c>
      <c r="H150" s="53">
        <v>41403</v>
      </c>
      <c r="I150" s="69">
        <v>41404</v>
      </c>
      <c r="J150" s="68">
        <v>41439</v>
      </c>
      <c r="K150" s="53">
        <v>41463</v>
      </c>
      <c r="L150" s="136">
        <v>4.5</v>
      </c>
      <c r="M150" s="11"/>
    </row>
    <row r="151" spans="1:13" x14ac:dyDescent="0.3">
      <c r="A151" s="14" t="e">
        <f t="shared" si="6"/>
        <v>#REF!</v>
      </c>
      <c r="B151" s="14">
        <v>157</v>
      </c>
      <c r="C151" s="16" t="s">
        <v>5</v>
      </c>
      <c r="D151" s="10" t="s">
        <v>95</v>
      </c>
      <c r="E151" s="22">
        <v>70700</v>
      </c>
      <c r="F151" s="39" t="s">
        <v>262</v>
      </c>
      <c r="G151" s="81">
        <v>5.5</v>
      </c>
      <c r="H151" s="53">
        <v>41403</v>
      </c>
      <c r="I151" s="69">
        <v>41404</v>
      </c>
      <c r="J151" s="68">
        <v>41439</v>
      </c>
      <c r="K151" s="53">
        <v>41463</v>
      </c>
      <c r="L151" s="136">
        <v>4.3</v>
      </c>
      <c r="M151" s="11"/>
    </row>
    <row r="152" spans="1:13" x14ac:dyDescent="0.3">
      <c r="A152" s="14" t="e">
        <f t="shared" si="6"/>
        <v>#REF!</v>
      </c>
      <c r="B152" s="14">
        <v>158</v>
      </c>
      <c r="C152" s="16" t="s">
        <v>5</v>
      </c>
      <c r="D152" s="10" t="s">
        <v>161</v>
      </c>
      <c r="E152" s="22">
        <v>68757</v>
      </c>
      <c r="F152" s="39" t="s">
        <v>249</v>
      </c>
      <c r="G152" s="52">
        <v>2.2999999999999998</v>
      </c>
      <c r="H152" s="53">
        <v>41403</v>
      </c>
      <c r="I152" s="69">
        <v>41404</v>
      </c>
      <c r="J152" s="68">
        <v>41439</v>
      </c>
      <c r="K152" s="53">
        <v>41463</v>
      </c>
      <c r="L152" s="136">
        <v>2.2999999999999998</v>
      </c>
      <c r="M152" s="11"/>
    </row>
    <row r="153" spans="1:13" x14ac:dyDescent="0.3">
      <c r="A153" s="14" t="e">
        <f t="shared" si="6"/>
        <v>#REF!</v>
      </c>
      <c r="B153" s="14">
        <v>159</v>
      </c>
      <c r="C153" s="16" t="s">
        <v>5</v>
      </c>
      <c r="D153" s="10" t="s">
        <v>66</v>
      </c>
      <c r="E153" s="22">
        <v>68614</v>
      </c>
      <c r="F153" s="39" t="s">
        <v>245</v>
      </c>
      <c r="G153" s="81">
        <v>4.2</v>
      </c>
      <c r="H153" s="53">
        <v>41403</v>
      </c>
      <c r="I153" s="69">
        <v>41474</v>
      </c>
      <c r="J153" s="68">
        <v>41488</v>
      </c>
      <c r="K153" s="53">
        <v>41661</v>
      </c>
      <c r="L153" s="136">
        <v>3.1</v>
      </c>
      <c r="M153" s="11"/>
    </row>
    <row r="154" spans="1:13" x14ac:dyDescent="0.3">
      <c r="A154" s="14" t="e">
        <f t="shared" si="6"/>
        <v>#REF!</v>
      </c>
      <c r="B154" s="14">
        <v>160</v>
      </c>
      <c r="C154" s="16" t="s">
        <v>5</v>
      </c>
      <c r="D154" s="10" t="s">
        <v>297</v>
      </c>
      <c r="E154" s="22">
        <v>66942</v>
      </c>
      <c r="F154" s="39" t="s">
        <v>253</v>
      </c>
      <c r="G154" s="81">
        <v>5.8</v>
      </c>
      <c r="H154" s="53">
        <v>41403</v>
      </c>
      <c r="I154" s="69">
        <v>41404</v>
      </c>
      <c r="J154" s="68">
        <v>41439</v>
      </c>
      <c r="K154" s="53">
        <v>41463</v>
      </c>
      <c r="L154" s="136">
        <v>6</v>
      </c>
      <c r="M154" s="11"/>
    </row>
    <row r="155" spans="1:13" x14ac:dyDescent="0.3">
      <c r="A155" s="14" t="e">
        <f t="shared" si="6"/>
        <v>#REF!</v>
      </c>
      <c r="B155" s="14">
        <v>161</v>
      </c>
      <c r="C155" s="13" t="s">
        <v>5</v>
      </c>
      <c r="D155" s="10" t="s">
        <v>7</v>
      </c>
      <c r="E155" s="22" t="s">
        <v>240</v>
      </c>
      <c r="F155" s="38" t="s">
        <v>241</v>
      </c>
      <c r="G155" s="72"/>
      <c r="H155" s="53">
        <v>41403</v>
      </c>
      <c r="I155" s="69">
        <v>41404</v>
      </c>
      <c r="J155" s="68">
        <v>41439</v>
      </c>
      <c r="K155" s="53">
        <v>41463</v>
      </c>
      <c r="L155" s="136">
        <v>1.8</v>
      </c>
      <c r="M155" s="11"/>
    </row>
    <row r="156" spans="1:13" ht="27.6" x14ac:dyDescent="0.3">
      <c r="A156" s="14" t="e">
        <f t="shared" si="6"/>
        <v>#REF!</v>
      </c>
      <c r="B156" s="14">
        <v>162</v>
      </c>
      <c r="C156" s="29" t="s">
        <v>5</v>
      </c>
      <c r="D156" s="25" t="s">
        <v>7</v>
      </c>
      <c r="E156" s="35" t="s">
        <v>428</v>
      </c>
      <c r="F156" s="39" t="s">
        <v>679</v>
      </c>
      <c r="G156" s="67">
        <v>2.2000000000000002</v>
      </c>
      <c r="H156" s="53">
        <v>41403</v>
      </c>
      <c r="I156" s="71">
        <v>41404</v>
      </c>
      <c r="J156" s="93">
        <v>41439</v>
      </c>
      <c r="K156" s="53">
        <v>41463</v>
      </c>
      <c r="L156" s="134">
        <v>1.7</v>
      </c>
      <c r="M156" s="11"/>
    </row>
    <row r="157" spans="1:13" x14ac:dyDescent="0.3">
      <c r="A157" s="14" t="e">
        <f t="shared" si="6"/>
        <v>#REF!</v>
      </c>
      <c r="B157" s="14">
        <v>163</v>
      </c>
      <c r="C157" s="13" t="s">
        <v>5</v>
      </c>
      <c r="D157" s="10" t="s">
        <v>210</v>
      </c>
      <c r="E157" s="22" t="s">
        <v>244</v>
      </c>
      <c r="F157" s="39" t="s">
        <v>267</v>
      </c>
      <c r="G157" s="81"/>
      <c r="H157" s="53">
        <v>41403</v>
      </c>
      <c r="I157" s="69">
        <v>41404</v>
      </c>
      <c r="J157" s="68">
        <v>41439</v>
      </c>
      <c r="K157" s="53">
        <v>41464</v>
      </c>
      <c r="L157" s="136">
        <v>3.6</v>
      </c>
      <c r="M157" s="11"/>
    </row>
    <row r="158" spans="1:13" x14ac:dyDescent="0.3">
      <c r="A158" s="14" t="e">
        <f t="shared" si="6"/>
        <v>#REF!</v>
      </c>
      <c r="B158" s="14">
        <v>164</v>
      </c>
      <c r="C158" s="13" t="s">
        <v>5</v>
      </c>
      <c r="D158" s="10" t="s">
        <v>263</v>
      </c>
      <c r="E158" s="22" t="s">
        <v>260</v>
      </c>
      <c r="F158" s="39" t="s">
        <v>264</v>
      </c>
      <c r="G158" s="81"/>
      <c r="H158" s="53">
        <v>41403</v>
      </c>
      <c r="I158" s="69">
        <v>41404</v>
      </c>
      <c r="J158" s="68">
        <v>41439</v>
      </c>
      <c r="K158" s="53">
        <v>41472</v>
      </c>
      <c r="L158" s="136">
        <v>3.6</v>
      </c>
      <c r="M158" s="11"/>
    </row>
    <row r="159" spans="1:13" x14ac:dyDescent="0.3">
      <c r="A159" s="14" t="e">
        <f t="shared" si="6"/>
        <v>#REF!</v>
      </c>
      <c r="B159" s="14">
        <v>165</v>
      </c>
      <c r="C159" s="13" t="s">
        <v>5</v>
      </c>
      <c r="D159" s="10" t="s">
        <v>20</v>
      </c>
      <c r="E159" s="22" t="s">
        <v>59</v>
      </c>
      <c r="F159" s="39" t="s">
        <v>131</v>
      </c>
      <c r="G159" s="52">
        <v>17.100000000000001</v>
      </c>
      <c r="H159" s="53">
        <v>41403</v>
      </c>
      <c r="I159" s="69">
        <v>41404</v>
      </c>
      <c r="J159" s="68">
        <v>41439</v>
      </c>
      <c r="K159" s="53">
        <v>41464</v>
      </c>
      <c r="L159" s="132">
        <v>18.399999999999999</v>
      </c>
      <c r="M159" s="11"/>
    </row>
    <row r="160" spans="1:13" ht="27.6" x14ac:dyDescent="0.3">
      <c r="A160" s="14" t="e">
        <f t="shared" si="6"/>
        <v>#REF!</v>
      </c>
      <c r="B160" s="14">
        <v>166</v>
      </c>
      <c r="C160" s="16" t="s">
        <v>5</v>
      </c>
      <c r="D160" s="10" t="s">
        <v>21</v>
      </c>
      <c r="E160" s="22" t="s">
        <v>270</v>
      </c>
      <c r="F160" s="39" t="s">
        <v>271</v>
      </c>
      <c r="G160" s="52">
        <v>15.1</v>
      </c>
      <c r="H160" s="53">
        <v>41442</v>
      </c>
      <c r="I160" s="69">
        <v>41474</v>
      </c>
      <c r="J160" s="68">
        <v>41488</v>
      </c>
      <c r="K160" s="53">
        <v>41508</v>
      </c>
      <c r="L160" s="132">
        <v>18.5</v>
      </c>
      <c r="M160" s="11"/>
    </row>
    <row r="161" spans="1:13" x14ac:dyDescent="0.3">
      <c r="A161" s="14" t="e">
        <f t="shared" si="6"/>
        <v>#REF!</v>
      </c>
      <c r="B161" s="14">
        <v>167</v>
      </c>
      <c r="C161" s="16" t="s">
        <v>5</v>
      </c>
      <c r="D161" s="10" t="s">
        <v>272</v>
      </c>
      <c r="E161" s="22">
        <v>74295</v>
      </c>
      <c r="F161" s="39" t="s">
        <v>273</v>
      </c>
      <c r="G161" s="52">
        <v>60.5</v>
      </c>
      <c r="H161" s="53">
        <v>41442</v>
      </c>
      <c r="I161" s="69">
        <v>41502</v>
      </c>
      <c r="J161" s="68">
        <v>41537</v>
      </c>
      <c r="K161" s="53">
        <v>41582</v>
      </c>
      <c r="L161" s="132">
        <v>61.6</v>
      </c>
      <c r="M161" s="11"/>
    </row>
    <row r="162" spans="1:13" x14ac:dyDescent="0.3">
      <c r="A162" s="14" t="e">
        <f t="shared" si="6"/>
        <v>#REF!</v>
      </c>
      <c r="B162" s="14">
        <v>168</v>
      </c>
      <c r="C162" s="16" t="s">
        <v>5</v>
      </c>
      <c r="D162" s="10" t="s">
        <v>187</v>
      </c>
      <c r="E162" s="22" t="s">
        <v>660</v>
      </c>
      <c r="F162" s="39" t="s">
        <v>276</v>
      </c>
      <c r="G162" s="81">
        <v>13</v>
      </c>
      <c r="H162" s="53">
        <v>41442</v>
      </c>
      <c r="I162" s="69">
        <v>41453</v>
      </c>
      <c r="J162" s="68">
        <v>41488</v>
      </c>
      <c r="K162" s="53">
        <v>41508</v>
      </c>
      <c r="L162" s="132">
        <v>12</v>
      </c>
      <c r="M162" s="11"/>
    </row>
    <row r="163" spans="1:13" x14ac:dyDescent="0.3">
      <c r="A163" s="14" t="e">
        <f t="shared" si="6"/>
        <v>#REF!</v>
      </c>
      <c r="B163" s="14">
        <v>169</v>
      </c>
      <c r="C163" s="16" t="s">
        <v>5</v>
      </c>
      <c r="D163" s="10" t="s">
        <v>24</v>
      </c>
      <c r="E163" s="108">
        <v>64988</v>
      </c>
      <c r="F163" s="39" t="s">
        <v>274</v>
      </c>
      <c r="G163" s="81">
        <v>22</v>
      </c>
      <c r="H163" s="53">
        <v>41442</v>
      </c>
      <c r="I163" s="69">
        <v>41453</v>
      </c>
      <c r="J163" s="68">
        <v>41488</v>
      </c>
      <c r="K163" s="53">
        <v>41674</v>
      </c>
      <c r="L163" s="136">
        <v>28</v>
      </c>
      <c r="M163" s="11"/>
    </row>
    <row r="164" spans="1:13" x14ac:dyDescent="0.3">
      <c r="A164" s="14" t="e">
        <f t="shared" si="6"/>
        <v>#REF!</v>
      </c>
      <c r="B164" s="14">
        <v>170</v>
      </c>
      <c r="C164" s="13" t="s">
        <v>5</v>
      </c>
      <c r="D164" s="15" t="s">
        <v>14</v>
      </c>
      <c r="E164" s="34" t="s">
        <v>268</v>
      </c>
      <c r="F164" s="38" t="s">
        <v>275</v>
      </c>
      <c r="G164" s="75">
        <v>5</v>
      </c>
      <c r="H164" s="53">
        <v>41464</v>
      </c>
      <c r="I164" s="69">
        <v>41474</v>
      </c>
      <c r="J164" s="68">
        <v>41488</v>
      </c>
      <c r="K164" s="53">
        <v>41533</v>
      </c>
      <c r="L164" s="136">
        <v>6.2</v>
      </c>
      <c r="M164" s="11"/>
    </row>
    <row r="165" spans="1:13" x14ac:dyDescent="0.3">
      <c r="A165" s="14" t="e">
        <f t="shared" si="6"/>
        <v>#REF!</v>
      </c>
      <c r="B165" s="14">
        <v>171</v>
      </c>
      <c r="C165" s="16" t="s">
        <v>5</v>
      </c>
      <c r="D165" s="10" t="s">
        <v>284</v>
      </c>
      <c r="E165" s="22" t="s">
        <v>281</v>
      </c>
      <c r="F165" s="39" t="s">
        <v>283</v>
      </c>
      <c r="G165" s="81">
        <v>3.9</v>
      </c>
      <c r="H165" s="53">
        <v>41494</v>
      </c>
      <c r="I165" s="69">
        <v>41502</v>
      </c>
      <c r="J165" s="68">
        <v>41537</v>
      </c>
      <c r="K165" s="53">
        <v>41558</v>
      </c>
      <c r="L165" s="136">
        <v>4.0999999999999996</v>
      </c>
      <c r="M165" s="11"/>
    </row>
    <row r="166" spans="1:13" x14ac:dyDescent="0.3">
      <c r="A166" s="14" t="e">
        <f t="shared" si="6"/>
        <v>#REF!</v>
      </c>
      <c r="B166" s="14">
        <v>172</v>
      </c>
      <c r="C166" s="16" t="s">
        <v>5</v>
      </c>
      <c r="D166" s="10" t="s">
        <v>14</v>
      </c>
      <c r="E166" s="22" t="s">
        <v>280</v>
      </c>
      <c r="F166" s="39" t="s">
        <v>285</v>
      </c>
      <c r="G166" s="81">
        <v>2.5</v>
      </c>
      <c r="H166" s="53">
        <v>41494</v>
      </c>
      <c r="I166" s="69">
        <v>41502</v>
      </c>
      <c r="J166" s="68">
        <v>41537</v>
      </c>
      <c r="K166" s="53">
        <v>41579</v>
      </c>
      <c r="L166" s="132">
        <v>1.3</v>
      </c>
      <c r="M166" s="11"/>
    </row>
    <row r="167" spans="1:13" x14ac:dyDescent="0.3">
      <c r="A167" s="14" t="e">
        <f t="shared" si="6"/>
        <v>#REF!</v>
      </c>
      <c r="B167" s="14">
        <v>173</v>
      </c>
      <c r="C167" s="13" t="s">
        <v>5</v>
      </c>
      <c r="D167" s="15" t="s">
        <v>14</v>
      </c>
      <c r="E167" s="34" t="s">
        <v>255</v>
      </c>
      <c r="F167" s="38" t="s">
        <v>286</v>
      </c>
      <c r="G167" s="72">
        <v>11</v>
      </c>
      <c r="H167" s="53">
        <v>41494</v>
      </c>
      <c r="I167" s="73">
        <v>41551</v>
      </c>
      <c r="J167" s="96">
        <v>41586</v>
      </c>
      <c r="K167" s="77">
        <v>41649</v>
      </c>
      <c r="L167" s="136">
        <v>16.2</v>
      </c>
      <c r="M167" s="11"/>
    </row>
    <row r="168" spans="1:13" x14ac:dyDescent="0.3">
      <c r="A168" s="14" t="e">
        <f t="shared" ref="A168:A199" si="7">A167+1</f>
        <v>#REF!</v>
      </c>
      <c r="B168" s="14">
        <v>174</v>
      </c>
      <c r="C168" s="113" t="s">
        <v>5</v>
      </c>
      <c r="D168" s="114" t="s">
        <v>21</v>
      </c>
      <c r="E168" s="115" t="s">
        <v>279</v>
      </c>
      <c r="F168" s="116" t="s">
        <v>287</v>
      </c>
      <c r="G168" s="121">
        <v>2.2000000000000002</v>
      </c>
      <c r="H168" s="53">
        <v>41494</v>
      </c>
      <c r="I168" s="92">
        <v>41551</v>
      </c>
      <c r="J168" s="125">
        <v>41586</v>
      </c>
      <c r="K168" s="53">
        <v>41618</v>
      </c>
      <c r="L168" s="132">
        <v>2.2999999999999998</v>
      </c>
      <c r="M168" s="11"/>
    </row>
    <row r="169" spans="1:13" x14ac:dyDescent="0.3">
      <c r="A169" s="14" t="e">
        <f t="shared" si="7"/>
        <v>#REF!</v>
      </c>
      <c r="B169" s="14">
        <v>175</v>
      </c>
      <c r="C169" s="221" t="s">
        <v>5</v>
      </c>
      <c r="D169" s="222" t="s">
        <v>21</v>
      </c>
      <c r="E169" s="223" t="s">
        <v>574</v>
      </c>
      <c r="F169" s="224" t="s">
        <v>591</v>
      </c>
      <c r="G169" s="225">
        <v>61.8</v>
      </c>
      <c r="H169" s="53">
        <v>41494</v>
      </c>
      <c r="I169" s="226">
        <v>41991</v>
      </c>
      <c r="J169" s="232">
        <v>42034</v>
      </c>
      <c r="K169" s="79">
        <v>42082</v>
      </c>
      <c r="L169" s="134">
        <v>73.900000000000006</v>
      </c>
      <c r="M169" s="11"/>
    </row>
    <row r="170" spans="1:13" x14ac:dyDescent="0.3">
      <c r="A170" s="14" t="e">
        <f t="shared" si="7"/>
        <v>#REF!</v>
      </c>
      <c r="B170" s="14">
        <v>176</v>
      </c>
      <c r="C170" s="13" t="s">
        <v>5</v>
      </c>
      <c r="D170" s="10" t="s">
        <v>289</v>
      </c>
      <c r="E170" s="22" t="s">
        <v>277</v>
      </c>
      <c r="F170" s="39" t="s">
        <v>328</v>
      </c>
      <c r="G170" s="52">
        <v>6.5</v>
      </c>
      <c r="H170" s="53">
        <v>41494</v>
      </c>
      <c r="I170" s="69">
        <v>41502</v>
      </c>
      <c r="J170" s="68">
        <v>41537</v>
      </c>
      <c r="K170" s="53">
        <v>41558</v>
      </c>
      <c r="L170" s="132">
        <v>7.4</v>
      </c>
      <c r="M170" s="11"/>
    </row>
    <row r="171" spans="1:13" x14ac:dyDescent="0.3">
      <c r="A171" s="14" t="e">
        <f t="shared" si="7"/>
        <v>#REF!</v>
      </c>
      <c r="B171" s="14">
        <v>177</v>
      </c>
      <c r="C171" s="13" t="s">
        <v>5</v>
      </c>
      <c r="D171" s="15" t="s">
        <v>91</v>
      </c>
      <c r="E171" s="34">
        <v>72501</v>
      </c>
      <c r="F171" s="38" t="s">
        <v>282</v>
      </c>
      <c r="G171" s="72">
        <v>9</v>
      </c>
      <c r="H171" s="53">
        <v>41494</v>
      </c>
      <c r="I171" s="69">
        <v>41502</v>
      </c>
      <c r="J171" s="68">
        <v>41537</v>
      </c>
      <c r="K171" s="53">
        <v>41701</v>
      </c>
      <c r="L171" s="132">
        <v>9.6999999999999993</v>
      </c>
      <c r="M171" s="11"/>
    </row>
    <row r="172" spans="1:13" x14ac:dyDescent="0.3">
      <c r="A172" s="14" t="e">
        <f t="shared" si="7"/>
        <v>#REF!</v>
      </c>
      <c r="B172" s="14">
        <v>178</v>
      </c>
      <c r="C172" s="13" t="s">
        <v>5</v>
      </c>
      <c r="D172" s="15" t="s">
        <v>353</v>
      </c>
      <c r="E172" s="34" t="s">
        <v>354</v>
      </c>
      <c r="F172" s="38" t="s">
        <v>355</v>
      </c>
      <c r="G172" s="72">
        <v>16.399999999999999</v>
      </c>
      <c r="H172" s="77">
        <v>41543</v>
      </c>
      <c r="I172" s="73">
        <v>41551</v>
      </c>
      <c r="J172" s="96">
        <v>41586</v>
      </c>
      <c r="K172" s="53">
        <v>41991</v>
      </c>
      <c r="L172" s="136">
        <v>15.3</v>
      </c>
      <c r="M172" s="10"/>
    </row>
    <row r="173" spans="1:13" x14ac:dyDescent="0.3">
      <c r="A173" s="14" t="e">
        <f t="shared" si="7"/>
        <v>#REF!</v>
      </c>
      <c r="B173" s="14">
        <v>179</v>
      </c>
      <c r="C173" s="13" t="s">
        <v>5</v>
      </c>
      <c r="D173" s="15" t="s">
        <v>85</v>
      </c>
      <c r="E173" s="34" t="s">
        <v>351</v>
      </c>
      <c r="F173" s="38" t="s">
        <v>352</v>
      </c>
      <c r="G173" s="72">
        <v>2.1</v>
      </c>
      <c r="H173" s="77">
        <v>41543</v>
      </c>
      <c r="I173" s="73">
        <v>41551</v>
      </c>
      <c r="J173" s="96">
        <v>41586</v>
      </c>
      <c r="K173" s="53">
        <v>41618</v>
      </c>
      <c r="L173" s="136">
        <v>1.9</v>
      </c>
      <c r="M173" s="10"/>
    </row>
    <row r="174" spans="1:13" x14ac:dyDescent="0.3">
      <c r="A174" s="14" t="e">
        <f t="shared" si="7"/>
        <v>#REF!</v>
      </c>
      <c r="B174" s="14">
        <v>180</v>
      </c>
      <c r="C174" s="13" t="s">
        <v>5</v>
      </c>
      <c r="D174" s="15" t="s">
        <v>13</v>
      </c>
      <c r="E174" s="34" t="s">
        <v>350</v>
      </c>
      <c r="F174" s="38" t="s">
        <v>112</v>
      </c>
      <c r="G174" s="72">
        <v>35.6</v>
      </c>
      <c r="H174" s="53">
        <v>41543</v>
      </c>
      <c r="I174" s="73">
        <v>41551</v>
      </c>
      <c r="J174" s="96">
        <v>41586</v>
      </c>
      <c r="K174" s="53">
        <v>41631</v>
      </c>
      <c r="L174" s="136">
        <v>38.4</v>
      </c>
      <c r="M174" s="10"/>
    </row>
    <row r="175" spans="1:13" x14ac:dyDescent="0.3">
      <c r="A175" s="14" t="e">
        <f t="shared" si="7"/>
        <v>#REF!</v>
      </c>
      <c r="B175" s="14">
        <v>181</v>
      </c>
      <c r="C175" s="13" t="s">
        <v>5</v>
      </c>
      <c r="D175" s="10" t="s">
        <v>24</v>
      </c>
      <c r="E175" s="22" t="s">
        <v>348</v>
      </c>
      <c r="F175" s="39" t="s">
        <v>349</v>
      </c>
      <c r="G175" s="81">
        <v>5.6</v>
      </c>
      <c r="H175" s="53">
        <v>41543</v>
      </c>
      <c r="I175" s="69">
        <v>41663</v>
      </c>
      <c r="J175" s="122">
        <v>41698</v>
      </c>
      <c r="K175" s="53">
        <v>41760</v>
      </c>
      <c r="L175" s="136">
        <v>5.9</v>
      </c>
      <c r="M175" s="10"/>
    </row>
    <row r="176" spans="1:13" x14ac:dyDescent="0.3">
      <c r="A176" s="14" t="e">
        <f t="shared" si="7"/>
        <v>#REF!</v>
      </c>
      <c r="B176" s="14">
        <v>182</v>
      </c>
      <c r="C176" s="13" t="s">
        <v>5</v>
      </c>
      <c r="D176" s="15" t="s">
        <v>24</v>
      </c>
      <c r="E176" s="34" t="s">
        <v>344</v>
      </c>
      <c r="F176" s="38" t="s">
        <v>345</v>
      </c>
      <c r="G176" s="75">
        <v>27</v>
      </c>
      <c r="H176" s="53">
        <v>41543</v>
      </c>
      <c r="I176" s="73">
        <v>41551</v>
      </c>
      <c r="J176" s="96">
        <v>41586</v>
      </c>
      <c r="K176" s="53">
        <v>41628</v>
      </c>
      <c r="L176" s="136">
        <v>20.8</v>
      </c>
      <c r="M176" s="10"/>
    </row>
    <row r="177" spans="1:13" x14ac:dyDescent="0.3">
      <c r="A177" s="14" t="e">
        <f t="shared" si="7"/>
        <v>#REF!</v>
      </c>
      <c r="B177" s="14">
        <v>183</v>
      </c>
      <c r="C177" s="13" t="s">
        <v>5</v>
      </c>
      <c r="D177" s="15" t="s">
        <v>21</v>
      </c>
      <c r="E177" s="34" t="s">
        <v>342</v>
      </c>
      <c r="F177" s="38" t="s">
        <v>343</v>
      </c>
      <c r="G177" s="72">
        <v>25</v>
      </c>
      <c r="H177" s="53">
        <v>41543</v>
      </c>
      <c r="I177" s="73">
        <v>41551</v>
      </c>
      <c r="J177" s="96">
        <v>41586</v>
      </c>
      <c r="K177" s="53">
        <v>41618</v>
      </c>
      <c r="L177" s="136">
        <v>42.6</v>
      </c>
      <c r="M177" s="10"/>
    </row>
    <row r="178" spans="1:13" x14ac:dyDescent="0.3">
      <c r="A178" s="14" t="e">
        <f t="shared" si="7"/>
        <v>#REF!</v>
      </c>
      <c r="B178" s="14">
        <v>184</v>
      </c>
      <c r="C178" s="13" t="s">
        <v>5</v>
      </c>
      <c r="D178" s="10" t="s">
        <v>53</v>
      </c>
      <c r="E178" s="22" t="s">
        <v>360</v>
      </c>
      <c r="F178" s="39" t="s">
        <v>361</v>
      </c>
      <c r="G178" s="81">
        <v>8</v>
      </c>
      <c r="H178" s="53">
        <v>41543</v>
      </c>
      <c r="I178" s="69">
        <v>41663</v>
      </c>
      <c r="J178" s="122">
        <v>41698</v>
      </c>
      <c r="K178" s="53">
        <v>41743</v>
      </c>
      <c r="L178" s="132">
        <v>5.2</v>
      </c>
      <c r="M178" s="11"/>
    </row>
    <row r="179" spans="1:13" x14ac:dyDescent="0.3">
      <c r="A179" s="14" t="e">
        <f t="shared" si="7"/>
        <v>#REF!</v>
      </c>
      <c r="B179" s="14">
        <v>185</v>
      </c>
      <c r="C179" s="13" t="s">
        <v>5</v>
      </c>
      <c r="D179" s="10" t="s">
        <v>21</v>
      </c>
      <c r="E179" s="22" t="s">
        <v>358</v>
      </c>
      <c r="F179" s="39" t="s">
        <v>359</v>
      </c>
      <c r="G179" s="81">
        <v>8.1999999999999993</v>
      </c>
      <c r="H179" s="53">
        <v>41543</v>
      </c>
      <c r="I179" s="69">
        <v>41663</v>
      </c>
      <c r="J179" s="122">
        <v>41698</v>
      </c>
      <c r="K179" s="53">
        <v>41757</v>
      </c>
      <c r="L179" s="132">
        <v>9.8000000000000007</v>
      </c>
      <c r="M179" s="10"/>
    </row>
    <row r="180" spans="1:13" x14ac:dyDescent="0.3">
      <c r="A180" s="14" t="e">
        <f t="shared" si="7"/>
        <v>#REF!</v>
      </c>
      <c r="B180" s="14">
        <v>186</v>
      </c>
      <c r="C180" s="13" t="s">
        <v>5</v>
      </c>
      <c r="D180" s="10" t="s">
        <v>57</v>
      </c>
      <c r="E180" s="22" t="s">
        <v>346</v>
      </c>
      <c r="F180" s="39" t="s">
        <v>347</v>
      </c>
      <c r="G180" s="52">
        <v>3.1</v>
      </c>
      <c r="H180" s="53">
        <v>41543</v>
      </c>
      <c r="I180" s="69">
        <v>41551</v>
      </c>
      <c r="J180" s="68">
        <v>41586</v>
      </c>
      <c r="K180" s="53">
        <v>41618</v>
      </c>
      <c r="L180" s="136">
        <v>5.2</v>
      </c>
      <c r="M180" s="10"/>
    </row>
    <row r="181" spans="1:13" x14ac:dyDescent="0.3">
      <c r="A181" s="14" t="e">
        <f t="shared" si="7"/>
        <v>#REF!</v>
      </c>
      <c r="B181" s="14">
        <v>187</v>
      </c>
      <c r="C181" s="13" t="s">
        <v>5</v>
      </c>
      <c r="D181" s="15" t="s">
        <v>66</v>
      </c>
      <c r="E181" s="34" t="s">
        <v>665</v>
      </c>
      <c r="F181" s="38" t="s">
        <v>357</v>
      </c>
      <c r="G181" s="72">
        <v>6.6</v>
      </c>
      <c r="H181" s="77">
        <v>41543</v>
      </c>
      <c r="I181" s="73">
        <v>41551</v>
      </c>
      <c r="J181" s="96">
        <v>41586</v>
      </c>
      <c r="K181" s="53">
        <v>41709</v>
      </c>
      <c r="L181" s="132">
        <v>8.1999999999999993</v>
      </c>
      <c r="M181" s="10"/>
    </row>
    <row r="182" spans="1:13" x14ac:dyDescent="0.3">
      <c r="A182" s="14" t="e">
        <f t="shared" si="7"/>
        <v>#REF!</v>
      </c>
      <c r="B182" s="14">
        <v>188</v>
      </c>
      <c r="C182" s="13" t="s">
        <v>5</v>
      </c>
      <c r="D182" s="15" t="s">
        <v>340</v>
      </c>
      <c r="E182" s="34">
        <v>72781</v>
      </c>
      <c r="F182" s="38" t="s">
        <v>341</v>
      </c>
      <c r="G182" s="72">
        <v>5</v>
      </c>
      <c r="H182" s="77">
        <v>41543</v>
      </c>
      <c r="I182" s="73">
        <v>41551</v>
      </c>
      <c r="J182" s="96">
        <v>41586</v>
      </c>
      <c r="K182" s="53">
        <v>41732</v>
      </c>
      <c r="L182" s="136">
        <v>5</v>
      </c>
      <c r="M182" s="10"/>
    </row>
    <row r="183" spans="1:13" x14ac:dyDescent="0.3">
      <c r="A183" s="14" t="e">
        <f t="shared" si="7"/>
        <v>#REF!</v>
      </c>
      <c r="B183" s="14">
        <v>189</v>
      </c>
      <c r="C183" s="13" t="s">
        <v>5</v>
      </c>
      <c r="D183" s="15" t="s">
        <v>92</v>
      </c>
      <c r="E183" s="34">
        <v>70570</v>
      </c>
      <c r="F183" s="38" t="s">
        <v>339</v>
      </c>
      <c r="G183" s="72">
        <v>13.1</v>
      </c>
      <c r="H183" s="77">
        <v>41543</v>
      </c>
      <c r="I183" s="73">
        <v>41551</v>
      </c>
      <c r="J183" s="96">
        <v>41586</v>
      </c>
      <c r="K183" s="53">
        <v>41618</v>
      </c>
      <c r="L183" s="136">
        <v>11.6</v>
      </c>
      <c r="M183" s="10"/>
    </row>
    <row r="184" spans="1:13" x14ac:dyDescent="0.3">
      <c r="A184" s="14" t="e">
        <f t="shared" si="7"/>
        <v>#REF!</v>
      </c>
      <c r="B184" s="14">
        <v>190</v>
      </c>
      <c r="C184" s="13" t="s">
        <v>5</v>
      </c>
      <c r="D184" s="15" t="s">
        <v>337</v>
      </c>
      <c r="E184" s="34">
        <v>68759</v>
      </c>
      <c r="F184" s="38" t="s">
        <v>338</v>
      </c>
      <c r="G184" s="72">
        <v>9.8000000000000007</v>
      </c>
      <c r="H184" s="77">
        <v>41543</v>
      </c>
      <c r="I184" s="73">
        <v>41551</v>
      </c>
      <c r="J184" s="96">
        <v>41586</v>
      </c>
      <c r="K184" s="53">
        <v>41618</v>
      </c>
      <c r="L184" s="136">
        <v>5.5</v>
      </c>
      <c r="M184" s="10"/>
    </row>
    <row r="185" spans="1:13" x14ac:dyDescent="0.3">
      <c r="A185" s="14" t="e">
        <f t="shared" si="7"/>
        <v>#REF!</v>
      </c>
      <c r="B185" s="14">
        <v>191</v>
      </c>
      <c r="C185" s="13" t="s">
        <v>5</v>
      </c>
      <c r="D185" s="15" t="s">
        <v>6</v>
      </c>
      <c r="E185" s="34">
        <v>66998</v>
      </c>
      <c r="F185" s="38" t="s">
        <v>336</v>
      </c>
      <c r="G185" s="72">
        <v>6.5</v>
      </c>
      <c r="H185" s="77">
        <v>41543</v>
      </c>
      <c r="I185" s="73">
        <v>41551</v>
      </c>
      <c r="J185" s="96">
        <v>41586</v>
      </c>
      <c r="K185" s="53">
        <v>41618</v>
      </c>
      <c r="L185" s="136">
        <v>5.2</v>
      </c>
      <c r="M185" s="10"/>
    </row>
    <row r="186" spans="1:13" x14ac:dyDescent="0.3">
      <c r="A186" s="14" t="e">
        <f t="shared" si="7"/>
        <v>#REF!</v>
      </c>
      <c r="B186" s="14">
        <v>192</v>
      </c>
      <c r="C186" s="13" t="s">
        <v>5</v>
      </c>
      <c r="D186" s="15" t="s">
        <v>334</v>
      </c>
      <c r="E186" s="34">
        <v>66750</v>
      </c>
      <c r="F186" s="38" t="s">
        <v>335</v>
      </c>
      <c r="G186" s="72">
        <v>24</v>
      </c>
      <c r="H186" s="77">
        <v>41543</v>
      </c>
      <c r="I186" s="73">
        <v>41551</v>
      </c>
      <c r="J186" s="96">
        <v>41586</v>
      </c>
      <c r="K186" s="53">
        <v>41626</v>
      </c>
      <c r="L186" s="136">
        <v>19.3</v>
      </c>
      <c r="M186" s="11"/>
    </row>
    <row r="187" spans="1:13" x14ac:dyDescent="0.3">
      <c r="A187" s="14" t="e">
        <f t="shared" si="7"/>
        <v>#REF!</v>
      </c>
      <c r="B187" s="14">
        <v>193</v>
      </c>
      <c r="C187" s="29" t="s">
        <v>5</v>
      </c>
      <c r="D187" s="30" t="s">
        <v>353</v>
      </c>
      <c r="E187" s="37" t="s">
        <v>367</v>
      </c>
      <c r="F187" s="45" t="s">
        <v>374</v>
      </c>
      <c r="G187" s="70">
        <v>4.2</v>
      </c>
      <c r="H187" s="79">
        <v>41604</v>
      </c>
      <c r="I187" s="86">
        <v>41614</v>
      </c>
      <c r="J187" s="96">
        <v>41656</v>
      </c>
      <c r="K187" s="79">
        <v>41701</v>
      </c>
      <c r="L187" s="134">
        <v>4.9000000000000004</v>
      </c>
      <c r="M187" s="10"/>
    </row>
    <row r="188" spans="1:13" x14ac:dyDescent="0.3">
      <c r="A188" s="14" t="e">
        <f t="shared" si="7"/>
        <v>#REF!</v>
      </c>
      <c r="B188" s="14">
        <v>194</v>
      </c>
      <c r="C188" s="29" t="s">
        <v>5</v>
      </c>
      <c r="D188" s="30" t="s">
        <v>353</v>
      </c>
      <c r="E188" s="37" t="s">
        <v>366</v>
      </c>
      <c r="F188" s="45" t="s">
        <v>373</v>
      </c>
      <c r="G188" s="70">
        <v>4.2</v>
      </c>
      <c r="H188" s="79">
        <v>41604</v>
      </c>
      <c r="I188" s="86">
        <v>41614</v>
      </c>
      <c r="J188" s="96">
        <v>41656</v>
      </c>
      <c r="K188" s="79">
        <v>41701</v>
      </c>
      <c r="L188" s="134">
        <v>4.88</v>
      </c>
      <c r="M188" s="10"/>
    </row>
    <row r="189" spans="1:13" x14ac:dyDescent="0.3">
      <c r="A189" s="14" t="e">
        <f t="shared" si="7"/>
        <v>#REF!</v>
      </c>
      <c r="B189" s="14">
        <v>195</v>
      </c>
      <c r="C189" s="29" t="s">
        <v>5</v>
      </c>
      <c r="D189" s="30" t="s">
        <v>7</v>
      </c>
      <c r="E189" s="37" t="s">
        <v>365</v>
      </c>
      <c r="F189" s="45" t="s">
        <v>372</v>
      </c>
      <c r="G189" s="70">
        <v>17.5</v>
      </c>
      <c r="H189" s="79">
        <v>41604</v>
      </c>
      <c r="I189" s="86">
        <v>41614</v>
      </c>
      <c r="J189" s="119">
        <v>41656</v>
      </c>
      <c r="K189" s="53">
        <v>41701</v>
      </c>
      <c r="L189" s="132">
        <v>17.399999999999999</v>
      </c>
      <c r="M189" s="10"/>
    </row>
    <row r="190" spans="1:13" ht="27.6" x14ac:dyDescent="0.3">
      <c r="A190" s="14" t="e">
        <f t="shared" si="7"/>
        <v>#REF!</v>
      </c>
      <c r="B190" s="14">
        <v>196</v>
      </c>
      <c r="C190" s="29" t="s">
        <v>5</v>
      </c>
      <c r="D190" s="30" t="s">
        <v>21</v>
      </c>
      <c r="E190" s="37" t="s">
        <v>364</v>
      </c>
      <c r="F190" s="45" t="s">
        <v>369</v>
      </c>
      <c r="G190" s="70">
        <v>17.8</v>
      </c>
      <c r="H190" s="79">
        <v>41604</v>
      </c>
      <c r="I190" s="86">
        <v>41614</v>
      </c>
      <c r="J190" s="119">
        <v>41656</v>
      </c>
      <c r="K190" s="53">
        <v>41732</v>
      </c>
      <c r="L190" s="132">
        <v>23.6</v>
      </c>
      <c r="M190" s="10"/>
    </row>
    <row r="191" spans="1:13" x14ac:dyDescent="0.3">
      <c r="A191" s="14" t="e">
        <f t="shared" si="7"/>
        <v>#REF!</v>
      </c>
      <c r="B191" s="14">
        <v>197</v>
      </c>
      <c r="C191" s="24" t="s">
        <v>5</v>
      </c>
      <c r="D191" s="25" t="s">
        <v>21</v>
      </c>
      <c r="E191" s="35" t="s">
        <v>363</v>
      </c>
      <c r="F191" s="42" t="s">
        <v>368</v>
      </c>
      <c r="G191" s="67">
        <v>2</v>
      </c>
      <c r="H191" s="79">
        <v>41604</v>
      </c>
      <c r="I191" s="71">
        <v>41614</v>
      </c>
      <c r="J191" s="119">
        <v>41656</v>
      </c>
      <c r="K191" s="53">
        <v>41701</v>
      </c>
      <c r="L191" s="132">
        <v>1.6</v>
      </c>
      <c r="M191" s="10"/>
    </row>
    <row r="192" spans="1:13" x14ac:dyDescent="0.3">
      <c r="A192" s="14" t="e">
        <f t="shared" si="7"/>
        <v>#REF!</v>
      </c>
      <c r="B192" s="14">
        <v>198</v>
      </c>
      <c r="C192" s="24" t="s">
        <v>5</v>
      </c>
      <c r="D192" s="25" t="s">
        <v>47</v>
      </c>
      <c r="E192" s="35" t="s">
        <v>376</v>
      </c>
      <c r="F192" s="42" t="s">
        <v>378</v>
      </c>
      <c r="G192" s="67">
        <v>2.2000000000000002</v>
      </c>
      <c r="H192" s="79">
        <v>41604</v>
      </c>
      <c r="I192" s="71">
        <v>41614</v>
      </c>
      <c r="J192" s="68">
        <v>41656</v>
      </c>
      <c r="K192" s="53">
        <v>41730</v>
      </c>
      <c r="L192" s="134">
        <v>2.5</v>
      </c>
      <c r="M192" s="10"/>
    </row>
    <row r="193" spans="1:13" ht="27.6" x14ac:dyDescent="0.3">
      <c r="A193" s="14" t="e">
        <f t="shared" si="7"/>
        <v>#REF!</v>
      </c>
      <c r="B193" s="14">
        <v>199</v>
      </c>
      <c r="C193" s="24" t="s">
        <v>5</v>
      </c>
      <c r="D193" s="25" t="s">
        <v>21</v>
      </c>
      <c r="E193" s="35" t="s">
        <v>375</v>
      </c>
      <c r="F193" s="42" t="s">
        <v>377</v>
      </c>
      <c r="G193" s="67">
        <v>4.3</v>
      </c>
      <c r="H193" s="79">
        <v>41604</v>
      </c>
      <c r="I193" s="71">
        <v>41614</v>
      </c>
      <c r="J193" s="119">
        <v>41656</v>
      </c>
      <c r="K193" s="79">
        <v>41709</v>
      </c>
      <c r="L193" s="134">
        <v>4.2</v>
      </c>
      <c r="M193" s="10"/>
    </row>
    <row r="194" spans="1:13" x14ac:dyDescent="0.3">
      <c r="A194" s="14" t="e">
        <f t="shared" si="7"/>
        <v>#REF!</v>
      </c>
      <c r="B194" s="14">
        <v>200</v>
      </c>
      <c r="C194" s="29" t="s">
        <v>5</v>
      </c>
      <c r="D194" s="25" t="s">
        <v>238</v>
      </c>
      <c r="E194" s="35" t="s">
        <v>474</v>
      </c>
      <c r="F194" s="42" t="s">
        <v>371</v>
      </c>
      <c r="G194" s="67">
        <v>12</v>
      </c>
      <c r="H194" s="79">
        <v>41604</v>
      </c>
      <c r="I194" s="71">
        <v>41311</v>
      </c>
      <c r="J194" s="68">
        <v>41656</v>
      </c>
      <c r="K194" s="79">
        <v>41701</v>
      </c>
      <c r="L194" s="134">
        <v>6.5</v>
      </c>
      <c r="M194" s="10"/>
    </row>
    <row r="195" spans="1:13" x14ac:dyDescent="0.3">
      <c r="A195" s="14" t="e">
        <f t="shared" si="7"/>
        <v>#REF!</v>
      </c>
      <c r="B195" s="14">
        <v>201</v>
      </c>
      <c r="C195" s="24" t="s">
        <v>5</v>
      </c>
      <c r="D195" s="25" t="s">
        <v>95</v>
      </c>
      <c r="E195" s="35" t="s">
        <v>467</v>
      </c>
      <c r="F195" s="42" t="s">
        <v>548</v>
      </c>
      <c r="G195" s="67">
        <v>7</v>
      </c>
      <c r="H195" s="79">
        <v>41604</v>
      </c>
      <c r="I195" s="71">
        <v>41614</v>
      </c>
      <c r="J195" s="68">
        <v>41656</v>
      </c>
      <c r="K195" s="79">
        <v>41786</v>
      </c>
      <c r="L195" s="134">
        <v>6.8</v>
      </c>
      <c r="M195" s="10"/>
    </row>
    <row r="196" spans="1:13" x14ac:dyDescent="0.3">
      <c r="A196" s="14" t="e">
        <f t="shared" si="7"/>
        <v>#REF!</v>
      </c>
      <c r="B196" s="14">
        <v>202</v>
      </c>
      <c r="C196" s="24" t="s">
        <v>5</v>
      </c>
      <c r="D196" s="25" t="s">
        <v>334</v>
      </c>
      <c r="E196" s="35" t="s">
        <v>473</v>
      </c>
      <c r="F196" s="42" t="s">
        <v>370</v>
      </c>
      <c r="G196" s="67">
        <v>7</v>
      </c>
      <c r="H196" s="79">
        <v>41604</v>
      </c>
      <c r="I196" s="71">
        <v>41614</v>
      </c>
      <c r="J196" s="93">
        <v>41656</v>
      </c>
      <c r="K196" s="53">
        <v>41736</v>
      </c>
      <c r="L196" s="132">
        <v>8.1999999999999993</v>
      </c>
      <c r="M196" s="10"/>
    </row>
    <row r="197" spans="1:13" x14ac:dyDescent="0.3">
      <c r="A197" s="14" t="e">
        <f t="shared" si="7"/>
        <v>#REF!</v>
      </c>
      <c r="B197" s="14">
        <v>203</v>
      </c>
      <c r="C197" s="29" t="s">
        <v>5</v>
      </c>
      <c r="D197" s="25" t="s">
        <v>187</v>
      </c>
      <c r="E197" s="35" t="s">
        <v>390</v>
      </c>
      <c r="F197" s="42" t="s">
        <v>391</v>
      </c>
      <c r="G197" s="67">
        <v>5.6</v>
      </c>
      <c r="H197" s="85">
        <v>41662</v>
      </c>
      <c r="I197" s="71">
        <v>41663</v>
      </c>
      <c r="J197" s="93">
        <v>41698</v>
      </c>
      <c r="K197" s="53">
        <v>41732</v>
      </c>
      <c r="L197" s="134">
        <v>3.7</v>
      </c>
      <c r="M197" s="11"/>
    </row>
    <row r="198" spans="1:13" x14ac:dyDescent="0.3">
      <c r="A198" s="14" t="e">
        <f t="shared" si="7"/>
        <v>#REF!</v>
      </c>
      <c r="B198" s="14">
        <v>204</v>
      </c>
      <c r="C198" s="29" t="s">
        <v>5</v>
      </c>
      <c r="D198" s="30" t="s">
        <v>386</v>
      </c>
      <c r="E198" s="37" t="s">
        <v>387</v>
      </c>
      <c r="F198" s="45" t="s">
        <v>388</v>
      </c>
      <c r="G198" s="70">
        <v>2.4</v>
      </c>
      <c r="H198" s="85">
        <v>41662</v>
      </c>
      <c r="I198" s="86">
        <v>41663</v>
      </c>
      <c r="J198" s="119">
        <v>41698</v>
      </c>
      <c r="K198" s="53">
        <v>41732</v>
      </c>
      <c r="L198" s="134">
        <v>1.7</v>
      </c>
      <c r="M198" s="11"/>
    </row>
    <row r="199" spans="1:13" x14ac:dyDescent="0.3">
      <c r="A199" s="14" t="e">
        <f t="shared" si="7"/>
        <v>#REF!</v>
      </c>
      <c r="B199" s="14">
        <v>205</v>
      </c>
      <c r="C199" s="29" t="s">
        <v>5</v>
      </c>
      <c r="D199" s="30" t="s">
        <v>384</v>
      </c>
      <c r="E199" s="37" t="s">
        <v>385</v>
      </c>
      <c r="F199" s="45" t="s">
        <v>393</v>
      </c>
      <c r="G199" s="70">
        <v>3.7</v>
      </c>
      <c r="H199" s="85">
        <v>41662</v>
      </c>
      <c r="I199" s="86">
        <v>41663</v>
      </c>
      <c r="J199" s="119">
        <v>41698</v>
      </c>
      <c r="K199" s="53">
        <v>41732</v>
      </c>
      <c r="L199" s="134">
        <v>3.2</v>
      </c>
      <c r="M199" s="11"/>
    </row>
    <row r="200" spans="1:13" x14ac:dyDescent="0.3">
      <c r="A200" s="14" t="e">
        <f t="shared" ref="A200:A234" si="8">A199+1</f>
        <v>#REF!</v>
      </c>
      <c r="B200" s="14">
        <v>206</v>
      </c>
      <c r="C200" s="29" t="s">
        <v>5</v>
      </c>
      <c r="D200" s="30" t="s">
        <v>381</v>
      </c>
      <c r="E200" s="37" t="s">
        <v>382</v>
      </c>
      <c r="F200" s="45" t="s">
        <v>383</v>
      </c>
      <c r="G200" s="70">
        <v>2</v>
      </c>
      <c r="H200" s="85">
        <v>41662</v>
      </c>
      <c r="I200" s="86">
        <v>41663</v>
      </c>
      <c r="J200" s="119">
        <v>41698</v>
      </c>
      <c r="K200" s="53">
        <v>41732</v>
      </c>
      <c r="L200" s="134">
        <v>2.1</v>
      </c>
      <c r="M200" s="10"/>
    </row>
    <row r="201" spans="1:13" x14ac:dyDescent="0.3">
      <c r="A201" s="14" t="e">
        <f t="shared" si="8"/>
        <v>#REF!</v>
      </c>
      <c r="B201" s="14">
        <v>207</v>
      </c>
      <c r="C201" s="16" t="s">
        <v>5</v>
      </c>
      <c r="D201" s="10" t="s">
        <v>89</v>
      </c>
      <c r="E201" s="22" t="s">
        <v>224</v>
      </c>
      <c r="F201" s="39" t="s">
        <v>302</v>
      </c>
      <c r="G201" s="81">
        <v>2.7</v>
      </c>
      <c r="H201" s="85">
        <v>41662</v>
      </c>
      <c r="I201" s="69">
        <v>41663</v>
      </c>
      <c r="J201" s="68">
        <v>41698</v>
      </c>
      <c r="K201" s="53">
        <v>41732</v>
      </c>
      <c r="L201" s="132">
        <v>2.4</v>
      </c>
      <c r="M201" s="10"/>
    </row>
    <row r="202" spans="1:13" x14ac:dyDescent="0.3">
      <c r="A202" s="14" t="e">
        <f t="shared" si="8"/>
        <v>#REF!</v>
      </c>
      <c r="B202" s="14">
        <v>208</v>
      </c>
      <c r="C202" s="29" t="s">
        <v>5</v>
      </c>
      <c r="D202" s="30" t="s">
        <v>21</v>
      </c>
      <c r="E202" s="37" t="s">
        <v>379</v>
      </c>
      <c r="F202" s="45" t="s">
        <v>380</v>
      </c>
      <c r="G202" s="70">
        <v>8.1999999999999993</v>
      </c>
      <c r="H202" s="85">
        <v>41662</v>
      </c>
      <c r="I202" s="86">
        <v>41663</v>
      </c>
      <c r="J202" s="119">
        <v>41754</v>
      </c>
      <c r="K202" s="53">
        <v>41799</v>
      </c>
      <c r="L202" s="134">
        <v>10.776</v>
      </c>
      <c r="M202" s="11"/>
    </row>
    <row r="203" spans="1:13" x14ac:dyDescent="0.3">
      <c r="A203" s="14" t="e">
        <f t="shared" si="8"/>
        <v>#REF!</v>
      </c>
      <c r="B203" s="14">
        <v>209</v>
      </c>
      <c r="C203" s="29" t="s">
        <v>5</v>
      </c>
      <c r="D203" s="30" t="s">
        <v>32</v>
      </c>
      <c r="E203" s="37" t="s">
        <v>470</v>
      </c>
      <c r="F203" s="45" t="s">
        <v>392</v>
      </c>
      <c r="G203" s="70">
        <v>5.4</v>
      </c>
      <c r="H203" s="85">
        <v>41662</v>
      </c>
      <c r="I203" s="86">
        <v>41663</v>
      </c>
      <c r="J203" s="96">
        <v>41698</v>
      </c>
      <c r="K203" s="53">
        <v>41732</v>
      </c>
      <c r="L203" s="134">
        <v>5.0999999999999996</v>
      </c>
      <c r="M203" s="10"/>
    </row>
    <row r="204" spans="1:13" x14ac:dyDescent="0.3">
      <c r="A204" s="14" t="e">
        <f t="shared" si="8"/>
        <v>#REF!</v>
      </c>
      <c r="B204" s="14">
        <v>210</v>
      </c>
      <c r="C204" s="13" t="s">
        <v>5</v>
      </c>
      <c r="D204" s="15" t="s">
        <v>79</v>
      </c>
      <c r="E204" s="34" t="s">
        <v>471</v>
      </c>
      <c r="F204" s="38" t="s">
        <v>133</v>
      </c>
      <c r="G204" s="75">
        <v>3</v>
      </c>
      <c r="H204" s="85">
        <v>41662</v>
      </c>
      <c r="I204" s="73">
        <v>41663</v>
      </c>
      <c r="J204" s="96">
        <v>41698</v>
      </c>
      <c r="K204" s="53">
        <v>41732</v>
      </c>
      <c r="L204" s="132">
        <v>2.4</v>
      </c>
      <c r="M204" s="10"/>
    </row>
    <row r="205" spans="1:13" x14ac:dyDescent="0.3">
      <c r="A205" s="14" t="e">
        <f t="shared" si="8"/>
        <v>#REF!</v>
      </c>
      <c r="B205" s="14">
        <v>215</v>
      </c>
      <c r="C205" s="29" t="s">
        <v>5</v>
      </c>
      <c r="D205" s="25" t="s">
        <v>460</v>
      </c>
      <c r="E205" s="35" t="s">
        <v>449</v>
      </c>
      <c r="F205" s="42" t="s">
        <v>462</v>
      </c>
      <c r="G205" s="67">
        <v>2.8</v>
      </c>
      <c r="H205" s="79">
        <v>41722</v>
      </c>
      <c r="I205" s="71">
        <v>41719</v>
      </c>
      <c r="J205" s="93">
        <v>41754</v>
      </c>
      <c r="K205" s="79">
        <v>41799</v>
      </c>
      <c r="L205" s="134">
        <v>3.1</v>
      </c>
      <c r="M205" s="11"/>
    </row>
    <row r="206" spans="1:13" x14ac:dyDescent="0.3">
      <c r="A206" s="14" t="e">
        <f t="shared" si="8"/>
        <v>#REF!</v>
      </c>
      <c r="B206" s="14">
        <v>216</v>
      </c>
      <c r="C206" s="29" t="s">
        <v>5</v>
      </c>
      <c r="D206" s="30" t="s">
        <v>7</v>
      </c>
      <c r="E206" s="110" t="s">
        <v>450</v>
      </c>
      <c r="F206" s="45" t="s">
        <v>461</v>
      </c>
      <c r="G206" s="70">
        <v>2.1</v>
      </c>
      <c r="H206" s="79">
        <v>41722</v>
      </c>
      <c r="I206" s="86">
        <v>41719</v>
      </c>
      <c r="J206" s="119">
        <v>41754</v>
      </c>
      <c r="K206" s="85">
        <v>41799</v>
      </c>
      <c r="L206" s="134">
        <v>1.958</v>
      </c>
      <c r="M206" s="11"/>
    </row>
    <row r="207" spans="1:13" x14ac:dyDescent="0.3">
      <c r="A207" s="14" t="e">
        <f t="shared" si="8"/>
        <v>#REF!</v>
      </c>
      <c r="B207" s="14">
        <v>217</v>
      </c>
      <c r="C207" s="29" t="s">
        <v>5</v>
      </c>
      <c r="D207" s="25" t="s">
        <v>458</v>
      </c>
      <c r="E207" s="35" t="s">
        <v>451</v>
      </c>
      <c r="F207" s="42" t="s">
        <v>459</v>
      </c>
      <c r="G207" s="67">
        <v>11.4</v>
      </c>
      <c r="H207" s="79">
        <v>41722</v>
      </c>
      <c r="I207" s="71">
        <v>41719</v>
      </c>
      <c r="J207" s="93">
        <v>41754</v>
      </c>
      <c r="K207" s="79">
        <v>41799</v>
      </c>
      <c r="L207" s="134">
        <v>8.5299999999999994</v>
      </c>
      <c r="M207" s="11"/>
    </row>
    <row r="208" spans="1:13" ht="27.6" x14ac:dyDescent="0.3">
      <c r="A208" s="14" t="e">
        <f t="shared" si="8"/>
        <v>#REF!</v>
      </c>
      <c r="B208" s="14">
        <v>218</v>
      </c>
      <c r="C208" s="29" t="s">
        <v>5</v>
      </c>
      <c r="D208" s="25" t="s">
        <v>167</v>
      </c>
      <c r="E208" s="35">
        <v>78401</v>
      </c>
      <c r="F208" s="42" t="s">
        <v>453</v>
      </c>
      <c r="G208" s="67">
        <v>3</v>
      </c>
      <c r="H208" s="79">
        <v>41722</v>
      </c>
      <c r="I208" s="71">
        <v>41719</v>
      </c>
      <c r="J208" s="93">
        <v>41754</v>
      </c>
      <c r="K208" s="79">
        <v>41799</v>
      </c>
      <c r="L208" s="134">
        <v>3.27</v>
      </c>
      <c r="M208" s="11"/>
    </row>
    <row r="209" spans="1:13" x14ac:dyDescent="0.3">
      <c r="A209" s="14" t="e">
        <f t="shared" si="8"/>
        <v>#REF!</v>
      </c>
      <c r="B209" s="14">
        <v>219</v>
      </c>
      <c r="C209" s="24" t="s">
        <v>5</v>
      </c>
      <c r="D209" s="25" t="s">
        <v>18</v>
      </c>
      <c r="E209" s="35">
        <v>78276</v>
      </c>
      <c r="F209" s="42" t="s">
        <v>452</v>
      </c>
      <c r="G209" s="67">
        <v>8.5</v>
      </c>
      <c r="H209" s="79">
        <v>41722</v>
      </c>
      <c r="I209" s="71">
        <v>41719</v>
      </c>
      <c r="J209" s="93">
        <v>41754</v>
      </c>
      <c r="K209" s="79">
        <v>41799</v>
      </c>
      <c r="L209" s="134">
        <v>12.76</v>
      </c>
      <c r="M209" s="11"/>
    </row>
    <row r="210" spans="1:13" ht="27.6" x14ac:dyDescent="0.3">
      <c r="A210" s="14" t="e">
        <f t="shared" si="8"/>
        <v>#REF!</v>
      </c>
      <c r="B210" s="14">
        <v>220</v>
      </c>
      <c r="C210" s="24" t="s">
        <v>5</v>
      </c>
      <c r="D210" s="25" t="s">
        <v>32</v>
      </c>
      <c r="E210" s="35">
        <v>78221</v>
      </c>
      <c r="F210" s="42" t="s">
        <v>465</v>
      </c>
      <c r="G210" s="67">
        <v>26</v>
      </c>
      <c r="H210" s="79">
        <v>41722</v>
      </c>
      <c r="I210" s="71">
        <v>41719</v>
      </c>
      <c r="J210" s="93">
        <v>41754</v>
      </c>
      <c r="K210" s="79">
        <v>41799</v>
      </c>
      <c r="L210" s="134">
        <v>24.1</v>
      </c>
      <c r="M210" s="11"/>
    </row>
    <row r="211" spans="1:13" ht="27.6" x14ac:dyDescent="0.3">
      <c r="A211" s="14" t="e">
        <f t="shared" si="8"/>
        <v>#REF!</v>
      </c>
      <c r="B211" s="14">
        <v>221</v>
      </c>
      <c r="C211" s="29" t="s">
        <v>5</v>
      </c>
      <c r="D211" s="30" t="s">
        <v>456</v>
      </c>
      <c r="E211" s="37" t="s">
        <v>468</v>
      </c>
      <c r="F211" s="45" t="s">
        <v>457</v>
      </c>
      <c r="G211" s="70">
        <v>3.39</v>
      </c>
      <c r="H211" s="79">
        <v>41722</v>
      </c>
      <c r="I211" s="119">
        <v>41719</v>
      </c>
      <c r="J211" s="119">
        <v>41754</v>
      </c>
      <c r="K211" s="79">
        <v>41799</v>
      </c>
      <c r="L211" s="134">
        <v>2.258</v>
      </c>
      <c r="M211" s="11"/>
    </row>
    <row r="212" spans="1:13" x14ac:dyDescent="0.3">
      <c r="A212" s="14" t="e">
        <f t="shared" si="8"/>
        <v>#REF!</v>
      </c>
      <c r="B212" s="14">
        <v>222</v>
      </c>
      <c r="C212" s="29" t="s">
        <v>5</v>
      </c>
      <c r="D212" s="30" t="s">
        <v>455</v>
      </c>
      <c r="E212" s="37" t="s">
        <v>469</v>
      </c>
      <c r="F212" s="45" t="s">
        <v>454</v>
      </c>
      <c r="G212" s="70">
        <v>47.52</v>
      </c>
      <c r="H212" s="79">
        <v>41722</v>
      </c>
      <c r="I212" s="86">
        <v>41719</v>
      </c>
      <c r="J212" s="119">
        <v>41754</v>
      </c>
      <c r="K212" s="79">
        <v>41799</v>
      </c>
      <c r="L212" s="134">
        <v>19.626000000000001</v>
      </c>
      <c r="M212" s="11"/>
    </row>
    <row r="213" spans="1:13" x14ac:dyDescent="0.3">
      <c r="A213" s="14" t="e">
        <f t="shared" si="8"/>
        <v>#REF!</v>
      </c>
      <c r="B213" s="14">
        <v>223</v>
      </c>
      <c r="C213" s="29" t="s">
        <v>5</v>
      </c>
      <c r="D213" s="30" t="s">
        <v>91</v>
      </c>
      <c r="E213" s="34" t="s">
        <v>677</v>
      </c>
      <c r="F213" s="45" t="s">
        <v>463</v>
      </c>
      <c r="G213" s="70">
        <v>19.5</v>
      </c>
      <c r="H213" s="85">
        <v>41722</v>
      </c>
      <c r="I213" s="86">
        <v>41719</v>
      </c>
      <c r="J213" s="119">
        <v>41754</v>
      </c>
      <c r="K213" s="79">
        <v>41799</v>
      </c>
      <c r="L213" s="134">
        <v>25.588000000000001</v>
      </c>
      <c r="M213" s="10"/>
    </row>
    <row r="214" spans="1:13" x14ac:dyDescent="0.3">
      <c r="A214" s="14" t="e">
        <f t="shared" si="8"/>
        <v>#REF!</v>
      </c>
      <c r="B214" s="14">
        <v>224</v>
      </c>
      <c r="C214" s="29" t="s">
        <v>5</v>
      </c>
      <c r="D214" s="30" t="s">
        <v>93</v>
      </c>
      <c r="E214" s="37" t="s">
        <v>448</v>
      </c>
      <c r="F214" s="45" t="s">
        <v>464</v>
      </c>
      <c r="G214" s="70">
        <v>2.48</v>
      </c>
      <c r="H214" s="79">
        <v>41722</v>
      </c>
      <c r="I214" s="86">
        <v>41719</v>
      </c>
      <c r="J214" s="119">
        <v>41754</v>
      </c>
      <c r="K214" s="79">
        <v>41799</v>
      </c>
      <c r="L214" s="134">
        <v>2.6</v>
      </c>
      <c r="M214" s="11"/>
    </row>
    <row r="215" spans="1:13" x14ac:dyDescent="0.3">
      <c r="A215" s="14" t="e">
        <f t="shared" si="8"/>
        <v>#REF!</v>
      </c>
      <c r="B215" s="14">
        <v>225</v>
      </c>
      <c r="C215" s="24" t="s">
        <v>5</v>
      </c>
      <c r="D215" s="25" t="s">
        <v>66</v>
      </c>
      <c r="E215" s="35">
        <v>68683</v>
      </c>
      <c r="F215" s="42" t="s">
        <v>466</v>
      </c>
      <c r="G215" s="67">
        <v>12.935</v>
      </c>
      <c r="H215" s="79">
        <v>41722</v>
      </c>
      <c r="I215" s="71">
        <v>41719</v>
      </c>
      <c r="J215" s="93">
        <v>41754</v>
      </c>
      <c r="K215" s="79">
        <v>41799</v>
      </c>
      <c r="L215" s="134">
        <v>12.356</v>
      </c>
      <c r="M215" s="11"/>
    </row>
    <row r="216" spans="1:13" x14ac:dyDescent="0.3">
      <c r="A216" s="14" t="e">
        <f t="shared" si="8"/>
        <v>#REF!</v>
      </c>
      <c r="B216" s="14">
        <v>226</v>
      </c>
      <c r="C216" s="29" t="s">
        <v>5</v>
      </c>
      <c r="D216" s="30" t="s">
        <v>7</v>
      </c>
      <c r="E216" s="110" t="s">
        <v>494</v>
      </c>
      <c r="F216" s="45" t="s">
        <v>505</v>
      </c>
      <c r="G216" s="70">
        <v>2</v>
      </c>
      <c r="H216" s="85">
        <v>41765</v>
      </c>
      <c r="I216" s="86">
        <v>41768</v>
      </c>
      <c r="J216" s="119">
        <v>41803</v>
      </c>
      <c r="K216" s="53">
        <v>41845</v>
      </c>
      <c r="L216" s="134">
        <v>3.1</v>
      </c>
      <c r="M216" s="11"/>
    </row>
    <row r="217" spans="1:13" x14ac:dyDescent="0.3">
      <c r="A217" s="14" t="e">
        <f t="shared" si="8"/>
        <v>#REF!</v>
      </c>
      <c r="B217" s="14">
        <v>227</v>
      </c>
      <c r="C217" s="29" t="s">
        <v>5</v>
      </c>
      <c r="D217" s="15" t="s">
        <v>64</v>
      </c>
      <c r="E217" s="110" t="s">
        <v>479</v>
      </c>
      <c r="F217" s="38" t="s">
        <v>504</v>
      </c>
      <c r="G217" s="75">
        <v>3.3</v>
      </c>
      <c r="H217" s="85">
        <v>41765</v>
      </c>
      <c r="I217" s="71">
        <v>41768</v>
      </c>
      <c r="J217" s="93">
        <v>41803</v>
      </c>
      <c r="K217" s="53">
        <v>41845</v>
      </c>
      <c r="L217" s="132">
        <v>3.1</v>
      </c>
      <c r="M217" s="11"/>
    </row>
    <row r="218" spans="1:13" x14ac:dyDescent="0.3">
      <c r="A218" s="14" t="e">
        <f t="shared" si="8"/>
        <v>#REF!</v>
      </c>
      <c r="B218" s="14">
        <v>228</v>
      </c>
      <c r="C218" s="29" t="s">
        <v>5</v>
      </c>
      <c r="D218" s="25" t="s">
        <v>92</v>
      </c>
      <c r="E218" s="111" t="s">
        <v>492</v>
      </c>
      <c r="F218" s="42" t="s">
        <v>508</v>
      </c>
      <c r="G218" s="67">
        <v>11.34</v>
      </c>
      <c r="H218" s="85">
        <v>41765</v>
      </c>
      <c r="I218" s="71">
        <v>41768</v>
      </c>
      <c r="J218" s="93">
        <v>41803</v>
      </c>
      <c r="K218" s="79">
        <v>41845</v>
      </c>
      <c r="L218" s="134">
        <v>12.8</v>
      </c>
      <c r="M218" s="11"/>
    </row>
    <row r="219" spans="1:13" x14ac:dyDescent="0.3">
      <c r="A219" s="14" t="e">
        <f t="shared" si="8"/>
        <v>#REF!</v>
      </c>
      <c r="B219" s="14">
        <v>229</v>
      </c>
      <c r="C219" s="29" t="s">
        <v>5</v>
      </c>
      <c r="D219" s="25" t="s">
        <v>28</v>
      </c>
      <c r="E219" s="111" t="s">
        <v>490</v>
      </c>
      <c r="F219" s="42" t="s">
        <v>500</v>
      </c>
      <c r="G219" s="67">
        <v>2.1</v>
      </c>
      <c r="H219" s="85">
        <v>41765</v>
      </c>
      <c r="I219" s="71">
        <v>41768</v>
      </c>
      <c r="J219" s="93">
        <v>41803</v>
      </c>
      <c r="K219" s="79">
        <v>41876</v>
      </c>
      <c r="L219" s="134">
        <v>1.4</v>
      </c>
      <c r="M219" s="11"/>
    </row>
    <row r="220" spans="1:13" x14ac:dyDescent="0.3">
      <c r="A220" s="14" t="e">
        <f t="shared" si="8"/>
        <v>#REF!</v>
      </c>
      <c r="B220" s="14">
        <v>230</v>
      </c>
      <c r="C220" s="46" t="s">
        <v>5</v>
      </c>
      <c r="D220" s="227" t="s">
        <v>204</v>
      </c>
      <c r="E220" s="120" t="s">
        <v>489</v>
      </c>
      <c r="F220" s="228" t="s">
        <v>499</v>
      </c>
      <c r="G220" s="229">
        <v>8.27</v>
      </c>
      <c r="H220" s="85">
        <v>41765</v>
      </c>
      <c r="I220" s="71">
        <v>41768</v>
      </c>
      <c r="J220" s="93">
        <v>41803</v>
      </c>
      <c r="K220" s="79">
        <v>41845</v>
      </c>
      <c r="L220" s="134">
        <v>8.5</v>
      </c>
      <c r="M220" s="11"/>
    </row>
    <row r="221" spans="1:13" x14ac:dyDescent="0.3">
      <c r="A221" s="14" t="e">
        <f t="shared" si="8"/>
        <v>#REF!</v>
      </c>
      <c r="B221" s="14">
        <v>231</v>
      </c>
      <c r="C221" s="46" t="s">
        <v>5</v>
      </c>
      <c r="D221" s="30" t="s">
        <v>14</v>
      </c>
      <c r="E221" s="110" t="s">
        <v>488</v>
      </c>
      <c r="F221" s="45" t="s">
        <v>498</v>
      </c>
      <c r="G221" s="70">
        <v>7.2969999999999997</v>
      </c>
      <c r="H221" s="85">
        <v>41765</v>
      </c>
      <c r="I221" s="71">
        <v>41768</v>
      </c>
      <c r="J221" s="93">
        <v>41803</v>
      </c>
      <c r="K221" s="85">
        <v>41851</v>
      </c>
      <c r="L221" s="134">
        <v>6.9</v>
      </c>
      <c r="M221" s="11"/>
    </row>
    <row r="222" spans="1:13" x14ac:dyDescent="0.3">
      <c r="A222" s="14" t="e">
        <f t="shared" si="8"/>
        <v>#REF!</v>
      </c>
      <c r="B222" s="14">
        <v>232</v>
      </c>
      <c r="C222" s="46" t="s">
        <v>5</v>
      </c>
      <c r="D222" s="30" t="s">
        <v>284</v>
      </c>
      <c r="E222" s="110" t="s">
        <v>487</v>
      </c>
      <c r="F222" s="45" t="s">
        <v>497</v>
      </c>
      <c r="G222" s="70">
        <v>2.25</v>
      </c>
      <c r="H222" s="85">
        <v>41765</v>
      </c>
      <c r="I222" s="86">
        <v>41768</v>
      </c>
      <c r="J222" s="119">
        <v>41803</v>
      </c>
      <c r="K222" s="53">
        <v>41845</v>
      </c>
      <c r="L222" s="134">
        <v>2.2000000000000002</v>
      </c>
      <c r="M222" s="11"/>
    </row>
    <row r="223" spans="1:13" x14ac:dyDescent="0.3">
      <c r="A223" s="14" t="e">
        <f t="shared" si="8"/>
        <v>#REF!</v>
      </c>
      <c r="B223" s="14">
        <v>233</v>
      </c>
      <c r="C223" s="46" t="s">
        <v>5</v>
      </c>
      <c r="D223" s="30" t="s">
        <v>14</v>
      </c>
      <c r="E223" s="110" t="s">
        <v>486</v>
      </c>
      <c r="F223" s="45" t="s">
        <v>496</v>
      </c>
      <c r="G223" s="70">
        <v>14.5</v>
      </c>
      <c r="H223" s="85">
        <v>41765</v>
      </c>
      <c r="I223" s="71">
        <v>41768</v>
      </c>
      <c r="J223" s="93">
        <v>41803</v>
      </c>
      <c r="K223" s="53">
        <v>41845</v>
      </c>
      <c r="L223" s="134">
        <v>15.6</v>
      </c>
      <c r="M223" s="11"/>
    </row>
    <row r="224" spans="1:13" x14ac:dyDescent="0.3">
      <c r="A224" s="14" t="e">
        <f t="shared" si="8"/>
        <v>#REF!</v>
      </c>
      <c r="B224" s="14">
        <v>234</v>
      </c>
      <c r="C224" s="46" t="s">
        <v>5</v>
      </c>
      <c r="D224" s="25" t="s">
        <v>87</v>
      </c>
      <c r="E224" s="111" t="s">
        <v>495</v>
      </c>
      <c r="F224" s="42" t="s">
        <v>518</v>
      </c>
      <c r="G224" s="67">
        <v>2</v>
      </c>
      <c r="H224" s="85">
        <v>41765</v>
      </c>
      <c r="I224" s="71">
        <v>41768</v>
      </c>
      <c r="J224" s="93">
        <v>41803</v>
      </c>
      <c r="K224" s="53">
        <v>41845</v>
      </c>
      <c r="L224" s="134">
        <v>1.8</v>
      </c>
      <c r="M224" s="11"/>
    </row>
    <row r="225" spans="1:13" x14ac:dyDescent="0.3">
      <c r="A225" s="14" t="e">
        <f t="shared" si="8"/>
        <v>#REF!</v>
      </c>
      <c r="B225" s="14">
        <v>235</v>
      </c>
      <c r="C225" s="46" t="s">
        <v>5</v>
      </c>
      <c r="D225" s="10" t="s">
        <v>53</v>
      </c>
      <c r="E225" s="111" t="s">
        <v>480</v>
      </c>
      <c r="F225" s="39" t="s">
        <v>507</v>
      </c>
      <c r="G225" s="52">
        <v>2.835</v>
      </c>
      <c r="H225" s="85">
        <v>41765</v>
      </c>
      <c r="I225" s="71">
        <v>41768</v>
      </c>
      <c r="J225" s="93">
        <v>41803</v>
      </c>
      <c r="K225" s="53">
        <v>41845</v>
      </c>
      <c r="L225" s="132">
        <v>2.5</v>
      </c>
      <c r="M225" s="11"/>
    </row>
    <row r="226" spans="1:13" x14ac:dyDescent="0.3">
      <c r="A226" s="14" t="e">
        <f t="shared" si="8"/>
        <v>#REF!</v>
      </c>
      <c r="B226" s="14">
        <v>236</v>
      </c>
      <c r="C226" s="46" t="s">
        <v>5</v>
      </c>
      <c r="D226" s="10" t="s">
        <v>21</v>
      </c>
      <c r="E226" s="111" t="s">
        <v>477</v>
      </c>
      <c r="F226" s="39" t="s">
        <v>519</v>
      </c>
      <c r="G226" s="67">
        <v>46</v>
      </c>
      <c r="H226" s="85">
        <v>41765</v>
      </c>
      <c r="I226" s="71">
        <v>41821</v>
      </c>
      <c r="J226" s="93">
        <v>41831</v>
      </c>
      <c r="K226" s="93">
        <v>41866</v>
      </c>
      <c r="L226" s="134">
        <v>55.8</v>
      </c>
      <c r="M226" s="11"/>
    </row>
    <row r="227" spans="1:13" x14ac:dyDescent="0.3">
      <c r="A227" s="14" t="e">
        <f t="shared" si="8"/>
        <v>#REF!</v>
      </c>
      <c r="B227" s="14">
        <v>237</v>
      </c>
      <c r="C227" s="46" t="s">
        <v>5</v>
      </c>
      <c r="D227" s="30" t="s">
        <v>88</v>
      </c>
      <c r="E227" s="110" t="s">
        <v>476</v>
      </c>
      <c r="F227" s="38" t="s">
        <v>481</v>
      </c>
      <c r="G227" s="70">
        <v>3.3</v>
      </c>
      <c r="H227" s="85">
        <v>41765</v>
      </c>
      <c r="I227" s="86">
        <v>41863</v>
      </c>
      <c r="J227" s="119">
        <v>41873</v>
      </c>
      <c r="K227" s="79">
        <v>41877</v>
      </c>
      <c r="L227" s="134">
        <v>5.5</v>
      </c>
      <c r="M227" s="11"/>
    </row>
    <row r="228" spans="1:13" x14ac:dyDescent="0.3">
      <c r="A228" s="14" t="e">
        <f t="shared" si="8"/>
        <v>#REF!</v>
      </c>
      <c r="B228" s="14">
        <v>238</v>
      </c>
      <c r="C228" s="46" t="s">
        <v>5</v>
      </c>
      <c r="D228" s="30" t="s">
        <v>88</v>
      </c>
      <c r="E228" s="110" t="s">
        <v>475</v>
      </c>
      <c r="F228" s="38" t="s">
        <v>481</v>
      </c>
      <c r="G228" s="70">
        <v>2</v>
      </c>
      <c r="H228" s="85">
        <v>41765</v>
      </c>
      <c r="I228" s="86">
        <v>41863</v>
      </c>
      <c r="J228" s="119">
        <v>41873</v>
      </c>
      <c r="K228" s="79">
        <v>41885</v>
      </c>
      <c r="L228" s="134">
        <v>3.8</v>
      </c>
      <c r="M228" s="11"/>
    </row>
    <row r="229" spans="1:13" x14ac:dyDescent="0.3">
      <c r="A229" s="14" t="e">
        <f t="shared" si="8"/>
        <v>#REF!</v>
      </c>
      <c r="B229" s="14">
        <v>239</v>
      </c>
      <c r="C229" s="46" t="s">
        <v>5</v>
      </c>
      <c r="D229" s="15" t="s">
        <v>21</v>
      </c>
      <c r="E229" s="110" t="s">
        <v>269</v>
      </c>
      <c r="F229" s="38" t="s">
        <v>478</v>
      </c>
      <c r="G229" s="75">
        <v>8.3000000000000007</v>
      </c>
      <c r="H229" s="53">
        <v>41765</v>
      </c>
      <c r="I229" s="71">
        <v>41768</v>
      </c>
      <c r="J229" s="93">
        <v>41803</v>
      </c>
      <c r="K229" s="79">
        <v>41845</v>
      </c>
      <c r="L229" s="132">
        <v>8.3000000000000007</v>
      </c>
      <c r="M229" s="11"/>
    </row>
    <row r="230" spans="1:13" x14ac:dyDescent="0.3">
      <c r="A230" s="14" t="e">
        <f t="shared" si="8"/>
        <v>#REF!</v>
      </c>
      <c r="B230" s="14">
        <v>240</v>
      </c>
      <c r="C230" s="29" t="s">
        <v>5</v>
      </c>
      <c r="D230" s="25" t="s">
        <v>238</v>
      </c>
      <c r="E230" s="111">
        <v>78379</v>
      </c>
      <c r="F230" s="42" t="s">
        <v>506</v>
      </c>
      <c r="G230" s="67">
        <v>3.2</v>
      </c>
      <c r="H230" s="85">
        <v>41765</v>
      </c>
      <c r="I230" s="71">
        <v>41768</v>
      </c>
      <c r="J230" s="93">
        <v>41803</v>
      </c>
      <c r="K230" s="79">
        <v>41845</v>
      </c>
      <c r="L230" s="134">
        <v>3.2</v>
      </c>
      <c r="M230" s="11"/>
    </row>
    <row r="231" spans="1:13" x14ac:dyDescent="0.3">
      <c r="A231" s="14" t="e">
        <f t="shared" si="8"/>
        <v>#REF!</v>
      </c>
      <c r="B231" s="14">
        <v>241</v>
      </c>
      <c r="C231" s="46" t="s">
        <v>5</v>
      </c>
      <c r="D231" s="25" t="s">
        <v>82</v>
      </c>
      <c r="E231" s="111">
        <v>74475</v>
      </c>
      <c r="F231" s="42" t="s">
        <v>503</v>
      </c>
      <c r="G231" s="67">
        <v>2.79</v>
      </c>
      <c r="H231" s="85">
        <v>41765</v>
      </c>
      <c r="I231" s="71">
        <v>41768</v>
      </c>
      <c r="J231" s="93">
        <v>41803</v>
      </c>
      <c r="K231" s="79">
        <v>41845</v>
      </c>
      <c r="L231" s="134">
        <v>3</v>
      </c>
      <c r="M231" s="11"/>
    </row>
    <row r="232" spans="1:13" x14ac:dyDescent="0.3">
      <c r="A232" s="14" t="e">
        <f t="shared" si="8"/>
        <v>#REF!</v>
      </c>
      <c r="B232" s="14">
        <v>242</v>
      </c>
      <c r="C232" s="46" t="s">
        <v>5</v>
      </c>
      <c r="D232" s="25" t="s">
        <v>96</v>
      </c>
      <c r="E232" s="111" t="s">
        <v>515</v>
      </c>
      <c r="F232" s="42" t="s">
        <v>502</v>
      </c>
      <c r="G232" s="67">
        <v>5.7</v>
      </c>
      <c r="H232" s="85">
        <v>41765</v>
      </c>
      <c r="I232" s="71">
        <v>41768</v>
      </c>
      <c r="J232" s="93">
        <v>41803</v>
      </c>
      <c r="K232" s="79">
        <v>41877</v>
      </c>
      <c r="L232" s="134">
        <v>2</v>
      </c>
      <c r="M232" s="11"/>
    </row>
    <row r="233" spans="1:13" x14ac:dyDescent="0.3">
      <c r="A233" s="14" t="e">
        <f t="shared" si="8"/>
        <v>#REF!</v>
      </c>
      <c r="B233" s="14">
        <v>243</v>
      </c>
      <c r="C233" s="46" t="s">
        <v>5</v>
      </c>
      <c r="D233" s="30" t="s">
        <v>66</v>
      </c>
      <c r="E233" s="110">
        <v>68697</v>
      </c>
      <c r="F233" s="45" t="s">
        <v>509</v>
      </c>
      <c r="G233" s="70">
        <v>3.15</v>
      </c>
      <c r="H233" s="85">
        <v>41765</v>
      </c>
      <c r="I233" s="71">
        <v>41768</v>
      </c>
      <c r="J233" s="93">
        <v>41803</v>
      </c>
      <c r="K233" s="85">
        <v>41845</v>
      </c>
      <c r="L233" s="134">
        <v>3</v>
      </c>
      <c r="M233" s="11"/>
    </row>
    <row r="234" spans="1:13" x14ac:dyDescent="0.3">
      <c r="A234" s="14" t="e">
        <f t="shared" si="8"/>
        <v>#REF!</v>
      </c>
      <c r="B234" s="14">
        <v>244</v>
      </c>
      <c r="C234" s="29" t="s">
        <v>5</v>
      </c>
      <c r="D234" s="30" t="s">
        <v>66</v>
      </c>
      <c r="E234" s="110">
        <v>68481</v>
      </c>
      <c r="F234" s="45" t="s">
        <v>501</v>
      </c>
      <c r="G234" s="70">
        <v>2</v>
      </c>
      <c r="H234" s="85">
        <v>41765</v>
      </c>
      <c r="I234" s="71">
        <v>41768</v>
      </c>
      <c r="J234" s="93">
        <v>41803</v>
      </c>
      <c r="K234" s="85">
        <v>41845</v>
      </c>
      <c r="L234" s="134">
        <v>1.5</v>
      </c>
      <c r="M234" s="11"/>
    </row>
    <row r="235" spans="1:13" x14ac:dyDescent="0.3">
      <c r="A235" s="14" t="e">
        <f>#REF!+1</f>
        <v>#REF!</v>
      </c>
      <c r="B235" s="14">
        <v>246</v>
      </c>
      <c r="C235" s="29" t="s">
        <v>5</v>
      </c>
      <c r="D235" s="25" t="s">
        <v>88</v>
      </c>
      <c r="E235" s="35" t="s">
        <v>521</v>
      </c>
      <c r="F235" s="42" t="s">
        <v>524</v>
      </c>
      <c r="G235" s="67">
        <v>4.43</v>
      </c>
      <c r="H235" s="79">
        <v>41808</v>
      </c>
      <c r="I235" s="71">
        <v>41823</v>
      </c>
      <c r="J235" s="93">
        <v>41852</v>
      </c>
      <c r="K235" s="53">
        <v>41876</v>
      </c>
      <c r="L235" s="134">
        <v>4.7</v>
      </c>
      <c r="M235" s="11"/>
    </row>
    <row r="236" spans="1:13" x14ac:dyDescent="0.3">
      <c r="A236" s="14" t="e">
        <f>A235+1</f>
        <v>#REF!</v>
      </c>
      <c r="B236" s="14">
        <v>247</v>
      </c>
      <c r="C236" s="46" t="s">
        <v>5</v>
      </c>
      <c r="D236" s="15" t="s">
        <v>80</v>
      </c>
      <c r="E236" s="110" t="s">
        <v>520</v>
      </c>
      <c r="F236" s="38" t="s">
        <v>526</v>
      </c>
      <c r="G236" s="75">
        <v>3</v>
      </c>
      <c r="H236" s="79">
        <v>41808</v>
      </c>
      <c r="I236" s="71">
        <v>41821</v>
      </c>
      <c r="J236" s="93">
        <v>41852</v>
      </c>
      <c r="K236" s="79">
        <v>42021</v>
      </c>
      <c r="L236" s="134">
        <v>2.6</v>
      </c>
      <c r="M236" s="11"/>
    </row>
    <row r="237" spans="1:13" x14ac:dyDescent="0.3">
      <c r="A237" s="14" t="e">
        <f>A236+1</f>
        <v>#REF!</v>
      </c>
      <c r="B237" s="14">
        <v>248</v>
      </c>
      <c r="C237" s="29" t="s">
        <v>5</v>
      </c>
      <c r="D237" s="15" t="s">
        <v>7</v>
      </c>
      <c r="E237" s="37" t="s">
        <v>522</v>
      </c>
      <c r="F237" s="38" t="s">
        <v>525</v>
      </c>
      <c r="G237" s="70">
        <v>4.4000000000000004</v>
      </c>
      <c r="H237" s="79">
        <v>41808</v>
      </c>
      <c r="I237" s="86">
        <v>41823</v>
      </c>
      <c r="J237" s="119">
        <v>41852</v>
      </c>
      <c r="K237" s="79">
        <v>41877</v>
      </c>
      <c r="L237" s="134">
        <v>1.3</v>
      </c>
      <c r="M237" s="11"/>
    </row>
    <row r="238" spans="1:13" x14ac:dyDescent="0.3">
      <c r="A238" s="14" t="e">
        <f>A237+1</f>
        <v>#REF!</v>
      </c>
      <c r="B238" s="14">
        <v>249</v>
      </c>
      <c r="C238" s="29" t="s">
        <v>5</v>
      </c>
      <c r="D238" s="15" t="s">
        <v>203</v>
      </c>
      <c r="E238" s="110" t="s">
        <v>194</v>
      </c>
      <c r="F238" s="56" t="s">
        <v>523</v>
      </c>
      <c r="G238" s="70">
        <v>4.2</v>
      </c>
      <c r="H238" s="79">
        <v>41808</v>
      </c>
      <c r="I238" s="71">
        <v>41823</v>
      </c>
      <c r="J238" s="93">
        <v>41852</v>
      </c>
      <c r="K238" s="79">
        <v>41900</v>
      </c>
      <c r="L238" s="134">
        <v>3.9</v>
      </c>
      <c r="M238" s="11"/>
    </row>
    <row r="239" spans="1:13" x14ac:dyDescent="0.3">
      <c r="A239" s="14" t="e">
        <f>#REF!+1</f>
        <v>#REF!</v>
      </c>
      <c r="B239" s="14">
        <v>252</v>
      </c>
      <c r="C239" s="29" t="s">
        <v>5</v>
      </c>
      <c r="D239" s="25" t="s">
        <v>7</v>
      </c>
      <c r="E239" s="111" t="s">
        <v>534</v>
      </c>
      <c r="F239" s="45" t="s">
        <v>541</v>
      </c>
      <c r="G239" s="70">
        <v>25</v>
      </c>
      <c r="H239" s="85">
        <v>41856</v>
      </c>
      <c r="I239" s="71">
        <v>41866</v>
      </c>
      <c r="J239" s="93">
        <v>41901</v>
      </c>
      <c r="K239" s="79">
        <v>41936</v>
      </c>
      <c r="L239" s="134">
        <v>29.9</v>
      </c>
      <c r="M239" s="11"/>
    </row>
    <row r="240" spans="1:13" x14ac:dyDescent="0.3">
      <c r="A240" s="14" t="e">
        <f t="shared" ref="A240:A271" si="9">A239+1</f>
        <v>#REF!</v>
      </c>
      <c r="B240" s="14">
        <v>253</v>
      </c>
      <c r="C240" s="29" t="s">
        <v>5</v>
      </c>
      <c r="D240" s="25" t="s">
        <v>21</v>
      </c>
      <c r="E240" s="35" t="s">
        <v>532</v>
      </c>
      <c r="F240" s="45" t="s">
        <v>539</v>
      </c>
      <c r="G240" s="70">
        <v>7.843</v>
      </c>
      <c r="H240" s="85">
        <v>41856</v>
      </c>
      <c r="I240" s="71">
        <v>41866</v>
      </c>
      <c r="J240" s="93">
        <v>41901</v>
      </c>
      <c r="K240" s="79">
        <v>41936</v>
      </c>
      <c r="L240" s="134">
        <v>8.8000000000000007</v>
      </c>
      <c r="M240" s="11"/>
    </row>
    <row r="241" spans="1:13" x14ac:dyDescent="0.3">
      <c r="A241" s="14" t="e">
        <f t="shared" si="9"/>
        <v>#REF!</v>
      </c>
      <c r="B241" s="14">
        <v>255</v>
      </c>
      <c r="C241" s="29" t="s">
        <v>5</v>
      </c>
      <c r="D241" s="30" t="s">
        <v>88</v>
      </c>
      <c r="E241" s="37" t="s">
        <v>533</v>
      </c>
      <c r="F241" s="45" t="s">
        <v>540</v>
      </c>
      <c r="G241" s="70">
        <v>5.7</v>
      </c>
      <c r="H241" s="85">
        <v>41856</v>
      </c>
      <c r="I241" s="86"/>
      <c r="J241" s="119">
        <v>41992</v>
      </c>
      <c r="K241" s="79">
        <v>42082</v>
      </c>
      <c r="L241" s="134">
        <v>5.2</v>
      </c>
      <c r="M241" s="11"/>
    </row>
    <row r="242" spans="1:13" x14ac:dyDescent="0.3">
      <c r="A242" s="14" t="e">
        <f t="shared" si="9"/>
        <v>#REF!</v>
      </c>
      <c r="B242" s="14">
        <v>256</v>
      </c>
      <c r="C242" s="29" t="s">
        <v>5</v>
      </c>
      <c r="D242" s="30" t="s">
        <v>229</v>
      </c>
      <c r="E242" s="37" t="s">
        <v>536</v>
      </c>
      <c r="F242" s="45" t="s">
        <v>543</v>
      </c>
      <c r="G242" s="70">
        <v>6.1</v>
      </c>
      <c r="H242" s="85">
        <v>41856</v>
      </c>
      <c r="I242" s="86">
        <v>41866</v>
      </c>
      <c r="J242" s="119">
        <v>41901</v>
      </c>
      <c r="K242" s="79">
        <v>41948</v>
      </c>
      <c r="L242" s="134">
        <v>3.7</v>
      </c>
      <c r="M242" s="11"/>
    </row>
    <row r="243" spans="1:13" ht="14.25" customHeight="1" x14ac:dyDescent="0.3">
      <c r="A243" s="14" t="e">
        <f t="shared" si="9"/>
        <v>#REF!</v>
      </c>
      <c r="B243" s="14">
        <v>257</v>
      </c>
      <c r="C243" s="29" t="s">
        <v>5</v>
      </c>
      <c r="D243" s="25" t="s">
        <v>21</v>
      </c>
      <c r="E243" s="35" t="s">
        <v>531</v>
      </c>
      <c r="F243" s="38" t="s">
        <v>681</v>
      </c>
      <c r="G243" s="70">
        <v>48.5</v>
      </c>
      <c r="H243" s="85">
        <v>41856</v>
      </c>
      <c r="I243" s="71">
        <v>41991</v>
      </c>
      <c r="J243" s="91">
        <v>42034</v>
      </c>
      <c r="K243" s="91">
        <v>42075</v>
      </c>
      <c r="L243" s="134">
        <v>47.2</v>
      </c>
      <c r="M243" s="10"/>
    </row>
    <row r="244" spans="1:13" ht="27.6" x14ac:dyDescent="0.3">
      <c r="A244" s="14" t="e">
        <f t="shared" si="9"/>
        <v>#REF!</v>
      </c>
      <c r="B244" s="14">
        <v>258</v>
      </c>
      <c r="C244" s="46" t="s">
        <v>5</v>
      </c>
      <c r="D244" s="25" t="s">
        <v>87</v>
      </c>
      <c r="E244" s="35" t="s">
        <v>530</v>
      </c>
      <c r="F244" s="45" t="s">
        <v>590</v>
      </c>
      <c r="G244" s="70">
        <v>55.7</v>
      </c>
      <c r="H244" s="85">
        <v>41856</v>
      </c>
      <c r="I244" s="71">
        <v>41991</v>
      </c>
      <c r="J244" s="91">
        <v>42034</v>
      </c>
      <c r="K244" s="91">
        <v>42097</v>
      </c>
      <c r="L244" s="134">
        <v>57.1</v>
      </c>
      <c r="M244" s="11"/>
    </row>
    <row r="245" spans="1:13" x14ac:dyDescent="0.3">
      <c r="A245" s="14" t="e">
        <f t="shared" si="9"/>
        <v>#REF!</v>
      </c>
      <c r="B245" s="14">
        <v>259</v>
      </c>
      <c r="C245" s="46" t="s">
        <v>5</v>
      </c>
      <c r="D245" s="25" t="s">
        <v>21</v>
      </c>
      <c r="E245" s="35" t="s">
        <v>529</v>
      </c>
      <c r="F245" s="45" t="s">
        <v>538</v>
      </c>
      <c r="G245" s="70">
        <v>38.615000000000002</v>
      </c>
      <c r="H245" s="85">
        <v>41856</v>
      </c>
      <c r="I245" s="71">
        <v>41866</v>
      </c>
      <c r="J245" s="93">
        <v>41901</v>
      </c>
      <c r="K245" s="79">
        <v>41936</v>
      </c>
      <c r="L245" s="134">
        <v>26.2</v>
      </c>
      <c r="M245" s="11"/>
    </row>
    <row r="246" spans="1:13" x14ac:dyDescent="0.3">
      <c r="A246" s="14" t="e">
        <f t="shared" si="9"/>
        <v>#REF!</v>
      </c>
      <c r="B246" s="14">
        <v>260</v>
      </c>
      <c r="C246" s="46" t="s">
        <v>5</v>
      </c>
      <c r="D246" s="25" t="s">
        <v>419</v>
      </c>
      <c r="E246" s="35" t="s">
        <v>537</v>
      </c>
      <c r="F246" s="45" t="s">
        <v>589</v>
      </c>
      <c r="G246" s="70">
        <v>3</v>
      </c>
      <c r="H246" s="85">
        <v>41856</v>
      </c>
      <c r="I246" s="71"/>
      <c r="J246" s="68">
        <v>41901</v>
      </c>
      <c r="K246" s="79">
        <v>41934</v>
      </c>
      <c r="L246" s="134">
        <v>2.8</v>
      </c>
      <c r="M246" s="11"/>
    </row>
    <row r="247" spans="1:13" x14ac:dyDescent="0.3">
      <c r="A247" s="14" t="e">
        <f t="shared" si="9"/>
        <v>#REF!</v>
      </c>
      <c r="B247" s="14">
        <v>261</v>
      </c>
      <c r="C247" s="46" t="s">
        <v>5</v>
      </c>
      <c r="D247" s="25" t="s">
        <v>210</v>
      </c>
      <c r="E247" s="35" t="s">
        <v>535</v>
      </c>
      <c r="F247" s="45" t="s">
        <v>542</v>
      </c>
      <c r="G247" s="70">
        <v>2.7</v>
      </c>
      <c r="H247" s="85">
        <v>41856</v>
      </c>
      <c r="I247" s="71">
        <v>41866</v>
      </c>
      <c r="J247" s="93">
        <v>41901</v>
      </c>
      <c r="K247" s="79">
        <v>41936</v>
      </c>
      <c r="L247" s="134">
        <v>2.4</v>
      </c>
      <c r="M247" s="11"/>
    </row>
    <row r="248" spans="1:13" x14ac:dyDescent="0.3">
      <c r="A248" s="14" t="e">
        <f t="shared" si="9"/>
        <v>#REF!</v>
      </c>
      <c r="B248" s="14">
        <v>267</v>
      </c>
      <c r="C248" s="54" t="s">
        <v>5</v>
      </c>
      <c r="D248" s="10" t="s">
        <v>9</v>
      </c>
      <c r="E248" s="22" t="s">
        <v>559</v>
      </c>
      <c r="F248" s="38" t="s">
        <v>602</v>
      </c>
      <c r="G248" s="75">
        <v>27</v>
      </c>
      <c r="H248" s="77">
        <v>41926</v>
      </c>
      <c r="I248" s="68"/>
      <c r="J248" s="68">
        <v>42034</v>
      </c>
      <c r="K248" s="88"/>
      <c r="L248" s="131"/>
      <c r="M248" s="11" t="s">
        <v>685</v>
      </c>
    </row>
    <row r="249" spans="1:13" x14ac:dyDescent="0.3">
      <c r="A249" s="14" t="e">
        <f t="shared" si="9"/>
        <v>#REF!</v>
      </c>
      <c r="B249" s="14">
        <v>268</v>
      </c>
      <c r="C249" s="46" t="s">
        <v>5</v>
      </c>
      <c r="D249" s="25" t="s">
        <v>9</v>
      </c>
      <c r="E249" s="35" t="s">
        <v>493</v>
      </c>
      <c r="F249" s="45" t="s">
        <v>597</v>
      </c>
      <c r="G249" s="70">
        <v>15</v>
      </c>
      <c r="H249" s="85">
        <v>41926</v>
      </c>
      <c r="I249" s="71">
        <v>41929</v>
      </c>
      <c r="J249" s="93">
        <v>41964</v>
      </c>
      <c r="K249" s="79">
        <v>42003</v>
      </c>
      <c r="L249" s="134">
        <v>15.9</v>
      </c>
      <c r="M249" s="11"/>
    </row>
    <row r="250" spans="1:13" x14ac:dyDescent="0.3">
      <c r="A250" s="14" t="e">
        <f t="shared" si="9"/>
        <v>#REF!</v>
      </c>
      <c r="B250" s="14">
        <v>269</v>
      </c>
      <c r="C250" s="46" t="s">
        <v>5</v>
      </c>
      <c r="D250" s="30" t="s">
        <v>91</v>
      </c>
      <c r="E250" s="37" t="s">
        <v>566</v>
      </c>
      <c r="F250" s="45" t="s">
        <v>580</v>
      </c>
      <c r="G250" s="70">
        <v>4.5999999999999996</v>
      </c>
      <c r="H250" s="85">
        <v>41926</v>
      </c>
      <c r="I250" s="71">
        <v>41929</v>
      </c>
      <c r="J250" s="93">
        <v>41964</v>
      </c>
      <c r="K250" s="79">
        <v>42003</v>
      </c>
      <c r="L250" s="134">
        <v>5.5</v>
      </c>
      <c r="M250" s="11"/>
    </row>
    <row r="251" spans="1:13" x14ac:dyDescent="0.3">
      <c r="A251" s="14" t="e">
        <f t="shared" si="9"/>
        <v>#REF!</v>
      </c>
      <c r="B251" s="14">
        <v>270</v>
      </c>
      <c r="C251" s="29" t="s">
        <v>5</v>
      </c>
      <c r="D251" s="25" t="s">
        <v>555</v>
      </c>
      <c r="E251" s="35" t="s">
        <v>565</v>
      </c>
      <c r="F251" s="45" t="s">
        <v>579</v>
      </c>
      <c r="G251" s="70">
        <v>61.9</v>
      </c>
      <c r="H251" s="85">
        <v>41926</v>
      </c>
      <c r="I251" s="71">
        <v>41929</v>
      </c>
      <c r="J251" s="93">
        <v>41964</v>
      </c>
      <c r="K251" s="79">
        <v>42075</v>
      </c>
      <c r="L251" s="134">
        <v>75.099999999999994</v>
      </c>
      <c r="M251" s="11"/>
    </row>
    <row r="252" spans="1:13" x14ac:dyDescent="0.3">
      <c r="A252" s="14" t="e">
        <f t="shared" si="9"/>
        <v>#REF!</v>
      </c>
      <c r="B252" s="14">
        <v>271</v>
      </c>
      <c r="C252" s="29" t="s">
        <v>5</v>
      </c>
      <c r="D252" s="25" t="s">
        <v>91</v>
      </c>
      <c r="E252" s="35" t="s">
        <v>567</v>
      </c>
      <c r="F252" s="45" t="s">
        <v>581</v>
      </c>
      <c r="G252" s="70">
        <v>20</v>
      </c>
      <c r="H252" s="85">
        <v>41926</v>
      </c>
      <c r="I252" s="71">
        <v>41929</v>
      </c>
      <c r="J252" s="93">
        <v>41964</v>
      </c>
      <c r="K252" s="79">
        <v>42003</v>
      </c>
      <c r="L252" s="134">
        <v>21.6</v>
      </c>
      <c r="M252" s="11"/>
    </row>
    <row r="253" spans="1:13" x14ac:dyDescent="0.3">
      <c r="A253" s="14" t="e">
        <f t="shared" si="9"/>
        <v>#REF!</v>
      </c>
      <c r="B253" s="14">
        <v>272</v>
      </c>
      <c r="C253" s="29" t="s">
        <v>5</v>
      </c>
      <c r="D253" s="25" t="s">
        <v>92</v>
      </c>
      <c r="E253" s="35" t="s">
        <v>491</v>
      </c>
      <c r="F253" s="45" t="s">
        <v>582</v>
      </c>
      <c r="G253" s="70">
        <v>6.12</v>
      </c>
      <c r="H253" s="85">
        <v>41926</v>
      </c>
      <c r="I253" s="71"/>
      <c r="J253" s="93">
        <v>41964</v>
      </c>
      <c r="K253" s="53"/>
      <c r="L253" s="132"/>
      <c r="M253" s="11" t="s">
        <v>685</v>
      </c>
    </row>
    <row r="254" spans="1:13" x14ac:dyDescent="0.3">
      <c r="A254" s="14" t="e">
        <f t="shared" si="9"/>
        <v>#REF!</v>
      </c>
      <c r="B254" s="14">
        <v>273</v>
      </c>
      <c r="C254" s="29" t="s">
        <v>5</v>
      </c>
      <c r="D254" s="25" t="s">
        <v>337</v>
      </c>
      <c r="E254" s="35" t="s">
        <v>569</v>
      </c>
      <c r="F254" s="45" t="s">
        <v>584</v>
      </c>
      <c r="G254" s="70">
        <v>5.5</v>
      </c>
      <c r="H254" s="85">
        <v>41926</v>
      </c>
      <c r="I254" s="71">
        <v>41929</v>
      </c>
      <c r="J254" s="93">
        <v>41964</v>
      </c>
      <c r="K254" s="79">
        <v>42003</v>
      </c>
      <c r="L254" s="134">
        <v>3</v>
      </c>
      <c r="M254" s="11"/>
    </row>
    <row r="255" spans="1:13" x14ac:dyDescent="0.3">
      <c r="A255" s="14" t="e">
        <f t="shared" si="9"/>
        <v>#REF!</v>
      </c>
      <c r="B255" s="14">
        <v>274</v>
      </c>
      <c r="C255" s="29" t="s">
        <v>5</v>
      </c>
      <c r="D255" s="25" t="s">
        <v>13</v>
      </c>
      <c r="E255" s="35" t="s">
        <v>570</v>
      </c>
      <c r="F255" s="45" t="s">
        <v>437</v>
      </c>
      <c r="G255" s="70">
        <v>3.4</v>
      </c>
      <c r="H255" s="85">
        <v>41926</v>
      </c>
      <c r="I255" s="71">
        <v>41929</v>
      </c>
      <c r="J255" s="93">
        <v>41964</v>
      </c>
      <c r="K255" s="79">
        <v>42003</v>
      </c>
      <c r="L255" s="134">
        <v>2.6</v>
      </c>
      <c r="M255" s="11"/>
    </row>
    <row r="256" spans="1:13" x14ac:dyDescent="0.3">
      <c r="A256" s="14" t="e">
        <f t="shared" si="9"/>
        <v>#REF!</v>
      </c>
      <c r="B256" s="14">
        <v>275</v>
      </c>
      <c r="C256" s="29" t="s">
        <v>5</v>
      </c>
      <c r="D256" s="25" t="s">
        <v>28</v>
      </c>
      <c r="E256" s="35" t="s">
        <v>571</v>
      </c>
      <c r="F256" s="45" t="s">
        <v>585</v>
      </c>
      <c r="G256" s="70">
        <v>62</v>
      </c>
      <c r="H256" s="85">
        <v>41926</v>
      </c>
      <c r="I256" s="71">
        <v>41929</v>
      </c>
      <c r="J256" s="93">
        <v>41964</v>
      </c>
      <c r="K256" s="79">
        <v>42021</v>
      </c>
      <c r="L256" s="134">
        <v>46.2</v>
      </c>
      <c r="M256" s="11"/>
    </row>
    <row r="257" spans="1:13" x14ac:dyDescent="0.3">
      <c r="A257" s="14" t="e">
        <f t="shared" si="9"/>
        <v>#REF!</v>
      </c>
      <c r="B257" s="14">
        <v>276</v>
      </c>
      <c r="C257" s="29" t="s">
        <v>5</v>
      </c>
      <c r="D257" s="25" t="s">
        <v>13</v>
      </c>
      <c r="E257" s="35" t="s">
        <v>572</v>
      </c>
      <c r="F257" s="45" t="s">
        <v>586</v>
      </c>
      <c r="G257" s="70">
        <v>2.8</v>
      </c>
      <c r="H257" s="85">
        <v>41926</v>
      </c>
      <c r="I257" s="71">
        <v>41929</v>
      </c>
      <c r="J257" s="93">
        <v>41964</v>
      </c>
      <c r="K257" s="79">
        <v>42003</v>
      </c>
      <c r="L257" s="134">
        <v>3.1</v>
      </c>
      <c r="M257" s="11"/>
    </row>
    <row r="258" spans="1:13" x14ac:dyDescent="0.3">
      <c r="A258" s="14" t="e">
        <f t="shared" si="9"/>
        <v>#REF!</v>
      </c>
      <c r="B258" s="14">
        <v>277</v>
      </c>
      <c r="C258" s="29" t="s">
        <v>5</v>
      </c>
      <c r="D258" s="25" t="s">
        <v>89</v>
      </c>
      <c r="E258" s="35" t="s">
        <v>587</v>
      </c>
      <c r="F258" s="45" t="s">
        <v>596</v>
      </c>
      <c r="G258" s="70">
        <v>3.6</v>
      </c>
      <c r="H258" s="85">
        <v>41926</v>
      </c>
      <c r="I258" s="71">
        <v>41929</v>
      </c>
      <c r="J258" s="93">
        <v>41964</v>
      </c>
      <c r="K258" s="79">
        <v>42003</v>
      </c>
      <c r="L258" s="134">
        <v>5</v>
      </c>
      <c r="M258" s="11"/>
    </row>
    <row r="259" spans="1:13" x14ac:dyDescent="0.3">
      <c r="A259" s="14" t="e">
        <f t="shared" si="9"/>
        <v>#REF!</v>
      </c>
      <c r="B259" s="14">
        <v>278</v>
      </c>
      <c r="C259" s="29" t="s">
        <v>5</v>
      </c>
      <c r="D259" s="25" t="s">
        <v>89</v>
      </c>
      <c r="E259" s="35" t="s">
        <v>573</v>
      </c>
      <c r="F259" s="45" t="s">
        <v>595</v>
      </c>
      <c r="G259" s="70">
        <v>21</v>
      </c>
      <c r="H259" s="85">
        <v>41926</v>
      </c>
      <c r="I259" s="71">
        <v>41929</v>
      </c>
      <c r="J259" s="93">
        <v>41964</v>
      </c>
      <c r="K259" s="79">
        <v>42003</v>
      </c>
      <c r="L259" s="134">
        <v>18.2</v>
      </c>
      <c r="M259" s="11"/>
    </row>
    <row r="260" spans="1:13" x14ac:dyDescent="0.3">
      <c r="A260" s="14" t="e">
        <f t="shared" si="9"/>
        <v>#REF!</v>
      </c>
      <c r="B260" s="14">
        <v>279</v>
      </c>
      <c r="C260" s="29" t="s">
        <v>5</v>
      </c>
      <c r="D260" s="30" t="s">
        <v>89</v>
      </c>
      <c r="E260" s="37" t="s">
        <v>588</v>
      </c>
      <c r="F260" s="45" t="s">
        <v>595</v>
      </c>
      <c r="G260" s="70">
        <v>10</v>
      </c>
      <c r="H260" s="85">
        <v>41926</v>
      </c>
      <c r="I260" s="71">
        <v>41929</v>
      </c>
      <c r="J260" s="93">
        <v>41964</v>
      </c>
      <c r="K260" s="79">
        <v>42003</v>
      </c>
      <c r="L260" s="134">
        <v>8.6</v>
      </c>
      <c r="M260" s="11"/>
    </row>
    <row r="261" spans="1:13" ht="27.6" x14ac:dyDescent="0.3">
      <c r="A261" s="14" t="e">
        <f t="shared" si="9"/>
        <v>#REF!</v>
      </c>
      <c r="B261" s="14">
        <v>280</v>
      </c>
      <c r="C261" s="29" t="s">
        <v>5</v>
      </c>
      <c r="D261" s="25" t="s">
        <v>30</v>
      </c>
      <c r="E261" s="35" t="s">
        <v>84</v>
      </c>
      <c r="F261" s="38" t="s">
        <v>680</v>
      </c>
      <c r="G261" s="70">
        <v>3.3</v>
      </c>
      <c r="H261" s="85">
        <v>41926</v>
      </c>
      <c r="I261" s="71">
        <v>41929</v>
      </c>
      <c r="J261" s="93">
        <v>41964</v>
      </c>
      <c r="K261" s="79">
        <v>42003</v>
      </c>
      <c r="L261" s="134">
        <v>5.2</v>
      </c>
      <c r="M261" s="11"/>
    </row>
    <row r="262" spans="1:13" x14ac:dyDescent="0.3">
      <c r="A262" s="14" t="e">
        <f t="shared" si="9"/>
        <v>#REF!</v>
      </c>
      <c r="B262" s="14">
        <v>281</v>
      </c>
      <c r="C262" s="29" t="s">
        <v>5</v>
      </c>
      <c r="D262" s="25" t="s">
        <v>87</v>
      </c>
      <c r="E262" s="35" t="s">
        <v>577</v>
      </c>
      <c r="F262" s="45" t="s">
        <v>593</v>
      </c>
      <c r="G262" s="70">
        <v>10.5</v>
      </c>
      <c r="H262" s="85">
        <v>41926</v>
      </c>
      <c r="I262" s="71"/>
      <c r="J262" s="93">
        <v>41992</v>
      </c>
      <c r="K262" s="79">
        <v>42086</v>
      </c>
      <c r="L262" s="134">
        <v>8.9</v>
      </c>
      <c r="M262" s="11"/>
    </row>
    <row r="263" spans="1:13" x14ac:dyDescent="0.3">
      <c r="A263" s="14" t="e">
        <f t="shared" si="9"/>
        <v>#REF!</v>
      </c>
      <c r="B263" s="14">
        <v>282</v>
      </c>
      <c r="C263" s="29" t="s">
        <v>5</v>
      </c>
      <c r="D263" s="25" t="s">
        <v>88</v>
      </c>
      <c r="E263" s="35" t="s">
        <v>575</v>
      </c>
      <c r="F263" s="45" t="s">
        <v>592</v>
      </c>
      <c r="G263" s="70">
        <v>7.8</v>
      </c>
      <c r="H263" s="85">
        <v>41926</v>
      </c>
      <c r="I263" s="71"/>
      <c r="J263" s="93">
        <v>41992</v>
      </c>
      <c r="K263" s="79">
        <v>42089</v>
      </c>
      <c r="L263" s="134">
        <v>8.5</v>
      </c>
      <c r="M263" s="11"/>
    </row>
    <row r="264" spans="1:13" x14ac:dyDescent="0.3">
      <c r="A264" s="14" t="e">
        <f t="shared" si="9"/>
        <v>#REF!</v>
      </c>
      <c r="B264" s="14">
        <v>283</v>
      </c>
      <c r="C264" s="29" t="s">
        <v>5</v>
      </c>
      <c r="D264" s="25" t="s">
        <v>87</v>
      </c>
      <c r="E264" s="35" t="s">
        <v>576</v>
      </c>
      <c r="F264" s="45" t="s">
        <v>594</v>
      </c>
      <c r="G264" s="70">
        <v>25.8</v>
      </c>
      <c r="H264" s="85">
        <v>41926</v>
      </c>
      <c r="I264" s="71">
        <v>41929</v>
      </c>
      <c r="J264" s="93">
        <v>41964</v>
      </c>
      <c r="K264" s="79">
        <v>42072</v>
      </c>
      <c r="L264" s="134">
        <v>21</v>
      </c>
      <c r="M264" s="11"/>
    </row>
    <row r="265" spans="1:13" x14ac:dyDescent="0.3">
      <c r="A265" s="14" t="e">
        <f t="shared" si="9"/>
        <v>#REF!</v>
      </c>
      <c r="B265" s="14">
        <v>284</v>
      </c>
      <c r="C265" s="29" t="s">
        <v>5</v>
      </c>
      <c r="D265" s="25" t="s">
        <v>18</v>
      </c>
      <c r="E265" s="35" t="s">
        <v>557</v>
      </c>
      <c r="F265" s="45" t="s">
        <v>578</v>
      </c>
      <c r="G265" s="70">
        <v>7.8</v>
      </c>
      <c r="H265" s="85">
        <v>41926</v>
      </c>
      <c r="I265" s="71"/>
      <c r="J265" s="68">
        <v>41964</v>
      </c>
      <c r="K265" s="53"/>
      <c r="L265" s="132"/>
      <c r="M265" s="11" t="s">
        <v>685</v>
      </c>
    </row>
    <row r="266" spans="1:13" x14ac:dyDescent="0.3">
      <c r="A266" s="14" t="e">
        <f t="shared" si="9"/>
        <v>#REF!</v>
      </c>
      <c r="B266" s="14">
        <v>285</v>
      </c>
      <c r="C266" s="29" t="s">
        <v>5</v>
      </c>
      <c r="D266" s="25" t="s">
        <v>32</v>
      </c>
      <c r="E266" s="35" t="s">
        <v>558</v>
      </c>
      <c r="F266" s="45" t="s">
        <v>578</v>
      </c>
      <c r="G266" s="70">
        <v>21.1</v>
      </c>
      <c r="H266" s="85">
        <v>41926</v>
      </c>
      <c r="I266" s="93"/>
      <c r="J266" s="68">
        <v>41964</v>
      </c>
      <c r="K266" s="53"/>
      <c r="L266" s="132"/>
      <c r="M266" s="11" t="s">
        <v>685</v>
      </c>
    </row>
    <row r="267" spans="1:13" x14ac:dyDescent="0.3">
      <c r="A267" s="14" t="e">
        <f t="shared" si="9"/>
        <v>#REF!</v>
      </c>
      <c r="B267" s="14">
        <v>286</v>
      </c>
      <c r="C267" s="29" t="s">
        <v>5</v>
      </c>
      <c r="D267" s="25" t="s">
        <v>263</v>
      </c>
      <c r="E267" s="35" t="s">
        <v>560</v>
      </c>
      <c r="F267" s="45" t="s">
        <v>603</v>
      </c>
      <c r="G267" s="70">
        <v>10.6</v>
      </c>
      <c r="H267" s="85">
        <v>41926</v>
      </c>
      <c r="I267" s="71">
        <v>41929</v>
      </c>
      <c r="J267" s="93">
        <v>41964</v>
      </c>
      <c r="K267" s="79">
        <v>42046</v>
      </c>
      <c r="L267" s="134">
        <v>13.7</v>
      </c>
      <c r="M267" s="11"/>
    </row>
    <row r="268" spans="1:13" x14ac:dyDescent="0.3">
      <c r="A268" s="14" t="e">
        <f t="shared" si="9"/>
        <v>#REF!</v>
      </c>
      <c r="B268" s="14">
        <v>287</v>
      </c>
      <c r="C268" s="29" t="s">
        <v>5</v>
      </c>
      <c r="D268" s="25" t="s">
        <v>82</v>
      </c>
      <c r="E268" s="35" t="s">
        <v>564</v>
      </c>
      <c r="F268" s="45" t="s">
        <v>601</v>
      </c>
      <c r="G268" s="70">
        <v>4.84</v>
      </c>
      <c r="H268" s="85">
        <v>41926</v>
      </c>
      <c r="I268" s="93"/>
      <c r="J268" s="93">
        <v>41964</v>
      </c>
      <c r="K268" s="79">
        <v>42101</v>
      </c>
      <c r="L268" s="134">
        <v>5.7</v>
      </c>
      <c r="M268" s="11"/>
    </row>
    <row r="269" spans="1:13" x14ac:dyDescent="0.3">
      <c r="A269" s="14" t="e">
        <f t="shared" si="9"/>
        <v>#REF!</v>
      </c>
      <c r="B269" s="14">
        <v>288</v>
      </c>
      <c r="C269" s="29" t="s">
        <v>5</v>
      </c>
      <c r="D269" s="25" t="s">
        <v>554</v>
      </c>
      <c r="E269" s="35" t="s">
        <v>561</v>
      </c>
      <c r="F269" s="45" t="s">
        <v>600</v>
      </c>
      <c r="G269" s="70">
        <v>5.8</v>
      </c>
      <c r="H269" s="85">
        <v>41926</v>
      </c>
      <c r="I269" s="71">
        <v>41929</v>
      </c>
      <c r="J269" s="93">
        <v>41964</v>
      </c>
      <c r="K269" s="79">
        <v>42003</v>
      </c>
      <c r="L269" s="134">
        <v>2.7</v>
      </c>
      <c r="M269" s="11"/>
    </row>
    <row r="270" spans="1:13" x14ac:dyDescent="0.3">
      <c r="A270" s="14" t="e">
        <f t="shared" si="9"/>
        <v>#REF!</v>
      </c>
      <c r="B270" s="14">
        <v>289</v>
      </c>
      <c r="C270" s="29" t="s">
        <v>5</v>
      </c>
      <c r="D270" s="25" t="s">
        <v>80</v>
      </c>
      <c r="E270" s="35" t="s">
        <v>562</v>
      </c>
      <c r="F270" s="45" t="s">
        <v>598</v>
      </c>
      <c r="G270" s="70">
        <v>4.09</v>
      </c>
      <c r="H270" s="85">
        <v>41926</v>
      </c>
      <c r="I270" s="71">
        <v>41929</v>
      </c>
      <c r="J270" s="93">
        <v>41964</v>
      </c>
      <c r="K270" s="79">
        <v>42003</v>
      </c>
      <c r="L270" s="134">
        <v>3.1</v>
      </c>
      <c r="M270" s="11"/>
    </row>
    <row r="271" spans="1:13" x14ac:dyDescent="0.3">
      <c r="A271" s="14" t="e">
        <f t="shared" si="9"/>
        <v>#REF!</v>
      </c>
      <c r="B271" s="14">
        <v>290</v>
      </c>
      <c r="C271" s="29" t="s">
        <v>5</v>
      </c>
      <c r="D271" s="25" t="s">
        <v>83</v>
      </c>
      <c r="E271" s="35" t="s">
        <v>563</v>
      </c>
      <c r="F271" s="45" t="s">
        <v>599</v>
      </c>
      <c r="G271" s="70">
        <v>3.74</v>
      </c>
      <c r="H271" s="85">
        <v>41926</v>
      </c>
      <c r="I271" s="71">
        <v>41929</v>
      </c>
      <c r="J271" s="93">
        <v>41964</v>
      </c>
      <c r="K271" s="79">
        <v>42011</v>
      </c>
      <c r="L271" s="134">
        <v>2.8</v>
      </c>
      <c r="M271" s="11"/>
    </row>
    <row r="272" spans="1:13" x14ac:dyDescent="0.3">
      <c r="A272" s="14" t="e">
        <f t="shared" ref="A272:A298" si="10">A271+1</f>
        <v>#REF!</v>
      </c>
      <c r="B272" s="14">
        <v>291</v>
      </c>
      <c r="C272" s="29" t="s">
        <v>5</v>
      </c>
      <c r="D272" s="25" t="s">
        <v>556</v>
      </c>
      <c r="E272" s="35" t="s">
        <v>568</v>
      </c>
      <c r="F272" s="45" t="s">
        <v>583</v>
      </c>
      <c r="G272" s="70">
        <v>5.6</v>
      </c>
      <c r="H272" s="85">
        <v>41926</v>
      </c>
      <c r="I272" s="71">
        <v>41929</v>
      </c>
      <c r="J272" s="93">
        <v>41964</v>
      </c>
      <c r="K272" s="79">
        <v>42003</v>
      </c>
      <c r="L272" s="134">
        <v>6.1</v>
      </c>
      <c r="M272" s="11"/>
    </row>
    <row r="273" spans="1:13" x14ac:dyDescent="0.3">
      <c r="A273" s="14" t="e">
        <f t="shared" si="10"/>
        <v>#REF!</v>
      </c>
      <c r="B273" s="14">
        <v>293</v>
      </c>
      <c r="C273" s="46" t="s">
        <v>5</v>
      </c>
      <c r="D273" s="25" t="s">
        <v>91</v>
      </c>
      <c r="E273" s="35" t="s">
        <v>612</v>
      </c>
      <c r="F273" s="45" t="s">
        <v>627</v>
      </c>
      <c r="G273" s="70">
        <v>4.2</v>
      </c>
      <c r="H273" s="85">
        <v>41975</v>
      </c>
      <c r="I273" s="71">
        <v>41991</v>
      </c>
      <c r="J273" s="91">
        <v>42034</v>
      </c>
      <c r="K273" s="79">
        <v>42067</v>
      </c>
      <c r="L273" s="134">
        <v>4</v>
      </c>
      <c r="M273" s="11"/>
    </row>
    <row r="274" spans="1:13" x14ac:dyDescent="0.3">
      <c r="A274" s="14" t="e">
        <f t="shared" si="10"/>
        <v>#REF!</v>
      </c>
      <c r="B274" s="14">
        <v>294</v>
      </c>
      <c r="C274" s="46" t="s">
        <v>5</v>
      </c>
      <c r="D274" s="25" t="s">
        <v>197</v>
      </c>
      <c r="E274" s="35" t="s">
        <v>614</v>
      </c>
      <c r="F274" s="45" t="s">
        <v>621</v>
      </c>
      <c r="G274" s="70">
        <v>3.4</v>
      </c>
      <c r="H274" s="85">
        <v>41975</v>
      </c>
      <c r="I274" s="71">
        <v>41991</v>
      </c>
      <c r="J274" s="91">
        <v>42034</v>
      </c>
      <c r="K274" s="53"/>
      <c r="L274" s="132"/>
      <c r="M274" s="11" t="s">
        <v>685</v>
      </c>
    </row>
    <row r="275" spans="1:13" x14ac:dyDescent="0.3">
      <c r="A275" s="14" t="e">
        <f t="shared" si="10"/>
        <v>#REF!</v>
      </c>
      <c r="B275" s="14">
        <v>295</v>
      </c>
      <c r="C275" s="46" t="s">
        <v>5</v>
      </c>
      <c r="D275" s="25" t="s">
        <v>628</v>
      </c>
      <c r="E275" s="35" t="s">
        <v>613</v>
      </c>
      <c r="F275" s="45" t="s">
        <v>629</v>
      </c>
      <c r="G275" s="70">
        <v>3.8</v>
      </c>
      <c r="H275" s="85">
        <v>41975</v>
      </c>
      <c r="I275" s="71">
        <v>41991</v>
      </c>
      <c r="J275" s="91">
        <v>42034</v>
      </c>
      <c r="K275" s="79">
        <v>42067</v>
      </c>
      <c r="L275" s="134">
        <v>3.3</v>
      </c>
      <c r="M275" s="11"/>
    </row>
    <row r="276" spans="1:13" ht="27.6" x14ac:dyDescent="0.3">
      <c r="A276" s="14" t="e">
        <f t="shared" si="10"/>
        <v>#REF!</v>
      </c>
      <c r="B276" s="14">
        <v>296</v>
      </c>
      <c r="C276" s="29" t="s">
        <v>5</v>
      </c>
      <c r="D276" s="10" t="s">
        <v>657</v>
      </c>
      <c r="E276" s="35" t="s">
        <v>610</v>
      </c>
      <c r="F276" s="45" t="s">
        <v>625</v>
      </c>
      <c r="G276" s="70">
        <v>30</v>
      </c>
      <c r="H276" s="85">
        <v>41975</v>
      </c>
      <c r="I276" s="71">
        <v>41991</v>
      </c>
      <c r="J276" s="91">
        <v>42034</v>
      </c>
      <c r="K276" s="79">
        <v>42067</v>
      </c>
      <c r="L276" s="134">
        <v>33</v>
      </c>
      <c r="M276" s="11"/>
    </row>
    <row r="277" spans="1:13" x14ac:dyDescent="0.3">
      <c r="A277" s="14" t="e">
        <f t="shared" si="10"/>
        <v>#REF!</v>
      </c>
      <c r="B277" s="14">
        <v>297</v>
      </c>
      <c r="C277" s="29" t="s">
        <v>5</v>
      </c>
      <c r="D277" s="25" t="s">
        <v>89</v>
      </c>
      <c r="E277" s="35" t="s">
        <v>609</v>
      </c>
      <c r="F277" s="45" t="s">
        <v>624</v>
      </c>
      <c r="G277" s="70">
        <v>14.6</v>
      </c>
      <c r="H277" s="85">
        <v>41975</v>
      </c>
      <c r="I277" s="71">
        <v>41991</v>
      </c>
      <c r="J277" s="91">
        <v>42034</v>
      </c>
      <c r="K277" s="79">
        <v>42067</v>
      </c>
      <c r="L277" s="134">
        <v>16.600000000000001</v>
      </c>
      <c r="M277" s="11"/>
    </row>
    <row r="278" spans="1:13" x14ac:dyDescent="0.3">
      <c r="A278" s="14" t="e">
        <f t="shared" si="10"/>
        <v>#REF!</v>
      </c>
      <c r="B278" s="14">
        <v>298</v>
      </c>
      <c r="C278" s="29" t="s">
        <v>5</v>
      </c>
      <c r="D278" s="25" t="s">
        <v>97</v>
      </c>
      <c r="E278" s="35" t="s">
        <v>607</v>
      </c>
      <c r="F278" s="45" t="s">
        <v>623</v>
      </c>
      <c r="G278" s="70">
        <v>43</v>
      </c>
      <c r="H278" s="85">
        <v>41975</v>
      </c>
      <c r="I278" s="71"/>
      <c r="J278" s="91">
        <v>42020</v>
      </c>
      <c r="K278" s="53">
        <v>42117</v>
      </c>
      <c r="L278" s="132">
        <v>36.5</v>
      </c>
      <c r="M278" s="11"/>
    </row>
    <row r="279" spans="1:13" x14ac:dyDescent="0.3">
      <c r="A279" s="14" t="e">
        <f t="shared" si="10"/>
        <v>#REF!</v>
      </c>
      <c r="B279" s="14">
        <v>299</v>
      </c>
      <c r="C279" s="29" t="s">
        <v>5</v>
      </c>
      <c r="D279" s="10" t="s">
        <v>21</v>
      </c>
      <c r="E279" s="22" t="s">
        <v>608</v>
      </c>
      <c r="F279" s="38" t="s">
        <v>642</v>
      </c>
      <c r="G279" s="70">
        <v>2.5</v>
      </c>
      <c r="H279" s="85">
        <v>41975</v>
      </c>
      <c r="I279" s="71">
        <v>42034</v>
      </c>
      <c r="J279" s="122">
        <v>42069</v>
      </c>
      <c r="K279" s="53"/>
      <c r="L279" s="132"/>
      <c r="M279" s="11" t="s">
        <v>685</v>
      </c>
    </row>
    <row r="280" spans="1:13" x14ac:dyDescent="0.3">
      <c r="A280" s="14" t="e">
        <f t="shared" si="10"/>
        <v>#REF!</v>
      </c>
      <c r="B280" s="14">
        <v>300</v>
      </c>
      <c r="C280" s="29" t="s">
        <v>5</v>
      </c>
      <c r="D280" s="25" t="s">
        <v>21</v>
      </c>
      <c r="E280" s="35" t="s">
        <v>606</v>
      </c>
      <c r="F280" s="45" t="s">
        <v>620</v>
      </c>
      <c r="G280" s="70">
        <v>9.5</v>
      </c>
      <c r="H280" s="85">
        <v>41975</v>
      </c>
      <c r="I280" s="71"/>
      <c r="J280" s="91">
        <v>42020</v>
      </c>
      <c r="K280" s="53">
        <v>42110</v>
      </c>
      <c r="L280" s="132">
        <v>20.5</v>
      </c>
      <c r="M280" s="11"/>
    </row>
    <row r="281" spans="1:13" x14ac:dyDescent="0.3">
      <c r="A281" s="14" t="e">
        <f t="shared" si="10"/>
        <v>#REF!</v>
      </c>
      <c r="B281" s="14">
        <v>301</v>
      </c>
      <c r="C281" s="29" t="s">
        <v>5</v>
      </c>
      <c r="D281" s="25" t="s">
        <v>21</v>
      </c>
      <c r="E281" s="35" t="s">
        <v>605</v>
      </c>
      <c r="F281" s="45" t="s">
        <v>619</v>
      </c>
      <c r="G281" s="70">
        <v>14.2</v>
      </c>
      <c r="H281" s="85">
        <v>41975</v>
      </c>
      <c r="I281" s="71"/>
      <c r="J281" s="91">
        <v>42020</v>
      </c>
      <c r="K281" s="79">
        <v>42097</v>
      </c>
      <c r="L281" s="134">
        <v>17.7</v>
      </c>
      <c r="M281" s="11"/>
    </row>
    <row r="282" spans="1:13" x14ac:dyDescent="0.3">
      <c r="A282" s="14" t="e">
        <f t="shared" si="10"/>
        <v>#REF!</v>
      </c>
      <c r="B282" s="14">
        <v>302</v>
      </c>
      <c r="C282" s="29" t="s">
        <v>5</v>
      </c>
      <c r="D282" s="25" t="s">
        <v>396</v>
      </c>
      <c r="E282" s="35" t="s">
        <v>604</v>
      </c>
      <c r="F282" s="45" t="s">
        <v>618</v>
      </c>
      <c r="G282" s="70">
        <v>8</v>
      </c>
      <c r="H282" s="85">
        <v>41975</v>
      </c>
      <c r="I282" s="71">
        <v>41991</v>
      </c>
      <c r="J282" s="91">
        <v>42034</v>
      </c>
      <c r="K282" s="79">
        <v>42075</v>
      </c>
      <c r="L282" s="134">
        <v>11.6</v>
      </c>
      <c r="M282" s="10"/>
    </row>
    <row r="283" spans="1:13" x14ac:dyDescent="0.3">
      <c r="A283" s="14" t="e">
        <f t="shared" si="10"/>
        <v>#REF!</v>
      </c>
      <c r="B283" s="14">
        <v>303</v>
      </c>
      <c r="C283" s="29" t="s">
        <v>5</v>
      </c>
      <c r="D283" s="25" t="s">
        <v>66</v>
      </c>
      <c r="E283" s="35" t="s">
        <v>616</v>
      </c>
      <c r="F283" s="45" t="s">
        <v>617</v>
      </c>
      <c r="G283" s="70">
        <v>0.8</v>
      </c>
      <c r="H283" s="85">
        <v>41975</v>
      </c>
      <c r="I283" s="71">
        <v>41991</v>
      </c>
      <c r="J283" s="91">
        <v>42034</v>
      </c>
      <c r="K283" s="79">
        <v>42075</v>
      </c>
      <c r="L283" s="134">
        <v>0.9</v>
      </c>
      <c r="M283" s="11"/>
    </row>
    <row r="284" spans="1:13" x14ac:dyDescent="0.3">
      <c r="A284" s="14" t="e">
        <f t="shared" si="10"/>
        <v>#REF!</v>
      </c>
      <c r="B284" s="14">
        <v>304</v>
      </c>
      <c r="C284" s="29" t="s">
        <v>5</v>
      </c>
      <c r="D284" s="25" t="s">
        <v>82</v>
      </c>
      <c r="E284" s="35" t="s">
        <v>615</v>
      </c>
      <c r="F284" s="45" t="s">
        <v>622</v>
      </c>
      <c r="G284" s="70">
        <v>2.1</v>
      </c>
      <c r="H284" s="85">
        <v>41975</v>
      </c>
      <c r="I284" s="71"/>
      <c r="J284" s="91">
        <v>42020</v>
      </c>
      <c r="K284" s="53"/>
      <c r="L284" s="132"/>
      <c r="M284" s="11" t="s">
        <v>685</v>
      </c>
    </row>
    <row r="285" spans="1:13" x14ac:dyDescent="0.3">
      <c r="A285" s="14" t="e">
        <f t="shared" si="10"/>
        <v>#REF!</v>
      </c>
      <c r="B285" s="14">
        <v>305</v>
      </c>
      <c r="C285" s="29" t="s">
        <v>5</v>
      </c>
      <c r="D285" s="25" t="s">
        <v>297</v>
      </c>
      <c r="E285" s="35" t="s">
        <v>611</v>
      </c>
      <c r="F285" s="45" t="s">
        <v>626</v>
      </c>
      <c r="G285" s="70">
        <v>3.7</v>
      </c>
      <c r="H285" s="85">
        <v>41975</v>
      </c>
      <c r="I285" s="71">
        <v>41991</v>
      </c>
      <c r="J285" s="91">
        <v>42034</v>
      </c>
      <c r="K285" s="79">
        <v>42067</v>
      </c>
      <c r="L285" s="134">
        <v>4.8</v>
      </c>
      <c r="M285" s="11"/>
    </row>
    <row r="286" spans="1:13" x14ac:dyDescent="0.3">
      <c r="A286" s="14" t="e">
        <f t="shared" si="10"/>
        <v>#REF!</v>
      </c>
      <c r="B286" s="14">
        <v>306</v>
      </c>
      <c r="C286" s="29" t="s">
        <v>5</v>
      </c>
      <c r="D286" s="10" t="s">
        <v>91</v>
      </c>
      <c r="E286" s="22" t="s">
        <v>634</v>
      </c>
      <c r="F286" s="38" t="s">
        <v>646</v>
      </c>
      <c r="G286" s="75">
        <v>11</v>
      </c>
      <c r="H286" s="77">
        <v>42020</v>
      </c>
      <c r="I286" s="71"/>
      <c r="J286" s="122">
        <v>42069</v>
      </c>
      <c r="K286" s="53">
        <v>42090</v>
      </c>
      <c r="L286" s="132">
        <v>8.8000000000000007</v>
      </c>
      <c r="M286" s="11"/>
    </row>
    <row r="287" spans="1:13" x14ac:dyDescent="0.3">
      <c r="A287" s="14" t="e">
        <f t="shared" si="10"/>
        <v>#REF!</v>
      </c>
      <c r="B287" s="14">
        <v>307</v>
      </c>
      <c r="C287" s="29" t="s">
        <v>5</v>
      </c>
      <c r="D287" s="10" t="s">
        <v>95</v>
      </c>
      <c r="E287" s="22" t="s">
        <v>632</v>
      </c>
      <c r="F287" s="38" t="s">
        <v>643</v>
      </c>
      <c r="G287" s="70">
        <v>3</v>
      </c>
      <c r="H287" s="85">
        <v>42020</v>
      </c>
      <c r="I287" s="71"/>
      <c r="J287" s="122">
        <v>42069</v>
      </c>
      <c r="K287" s="53">
        <v>42097</v>
      </c>
      <c r="L287" s="132">
        <v>2.9</v>
      </c>
      <c r="M287" s="11"/>
    </row>
    <row r="288" spans="1:13" s="3" customFormat="1" x14ac:dyDescent="0.3">
      <c r="A288" s="14" t="e">
        <f t="shared" si="10"/>
        <v>#REF!</v>
      </c>
      <c r="B288" s="14">
        <v>308</v>
      </c>
      <c r="C288" s="29" t="s">
        <v>5</v>
      </c>
      <c r="D288" s="10" t="s">
        <v>21</v>
      </c>
      <c r="E288" s="22" t="s">
        <v>639</v>
      </c>
      <c r="F288" s="38" t="s">
        <v>652</v>
      </c>
      <c r="G288" s="70">
        <v>36.700000000000003</v>
      </c>
      <c r="H288" s="77">
        <v>42020</v>
      </c>
      <c r="I288" s="71">
        <v>42034</v>
      </c>
      <c r="J288" s="122">
        <v>42069</v>
      </c>
      <c r="K288" s="53"/>
      <c r="L288" s="132"/>
      <c r="M288" s="11" t="s">
        <v>685</v>
      </c>
    </row>
    <row r="289" spans="1:13" x14ac:dyDescent="0.3">
      <c r="A289" s="14" t="e">
        <f t="shared" si="10"/>
        <v>#REF!</v>
      </c>
      <c r="B289" s="14">
        <v>309</v>
      </c>
      <c r="C289" s="29" t="s">
        <v>5</v>
      </c>
      <c r="D289" s="10" t="s">
        <v>396</v>
      </c>
      <c r="E289" s="22" t="s">
        <v>631</v>
      </c>
      <c r="F289" s="38" t="s">
        <v>641</v>
      </c>
      <c r="G289" s="70">
        <v>2.7</v>
      </c>
      <c r="H289" s="77">
        <v>42020</v>
      </c>
      <c r="I289" s="71">
        <v>42034</v>
      </c>
      <c r="J289" s="122">
        <v>42069</v>
      </c>
      <c r="K289" s="53"/>
      <c r="L289" s="132"/>
      <c r="M289" s="11" t="s">
        <v>685</v>
      </c>
    </row>
    <row r="290" spans="1:13" x14ac:dyDescent="0.3">
      <c r="A290" s="14" t="e">
        <f t="shared" si="10"/>
        <v>#REF!</v>
      </c>
      <c r="B290" s="14">
        <v>310</v>
      </c>
      <c r="C290" s="29" t="s">
        <v>5</v>
      </c>
      <c r="D290" s="10" t="s">
        <v>97</v>
      </c>
      <c r="E290" s="22" t="s">
        <v>630</v>
      </c>
      <c r="F290" s="38" t="s">
        <v>640</v>
      </c>
      <c r="G290" s="70">
        <v>3.6</v>
      </c>
      <c r="H290" s="77">
        <v>42020</v>
      </c>
      <c r="I290" s="71"/>
      <c r="J290" s="122">
        <v>42069</v>
      </c>
      <c r="K290" s="53">
        <v>42117</v>
      </c>
      <c r="L290" s="132">
        <v>4.3</v>
      </c>
      <c r="M290" s="11"/>
    </row>
    <row r="291" spans="1:13" x14ac:dyDescent="0.3">
      <c r="A291" s="14" t="e">
        <f t="shared" si="10"/>
        <v>#REF!</v>
      </c>
      <c r="B291" s="14">
        <v>311</v>
      </c>
      <c r="C291" s="29" t="s">
        <v>5</v>
      </c>
      <c r="D291" s="10" t="s">
        <v>653</v>
      </c>
      <c r="E291" s="22" t="s">
        <v>638</v>
      </c>
      <c r="F291" s="38" t="s">
        <v>651</v>
      </c>
      <c r="G291" s="75">
        <v>2.2000000000000002</v>
      </c>
      <c r="H291" s="77">
        <v>42020</v>
      </c>
      <c r="I291" s="71"/>
      <c r="J291" s="122">
        <v>42069</v>
      </c>
      <c r="K291" s="79">
        <v>42097</v>
      </c>
      <c r="L291" s="132">
        <v>0.3</v>
      </c>
      <c r="M291" s="11"/>
    </row>
    <row r="292" spans="1:13" x14ac:dyDescent="0.3">
      <c r="A292" s="14" t="e">
        <f t="shared" si="10"/>
        <v>#REF!</v>
      </c>
      <c r="B292" s="14">
        <v>312</v>
      </c>
      <c r="C292" s="29" t="s">
        <v>5</v>
      </c>
      <c r="D292" s="10" t="s">
        <v>655</v>
      </c>
      <c r="E292" s="22" t="s">
        <v>636</v>
      </c>
      <c r="F292" s="38" t="s">
        <v>649</v>
      </c>
      <c r="G292" s="75">
        <v>7.9</v>
      </c>
      <c r="H292" s="53">
        <v>42020</v>
      </c>
      <c r="I292" s="71"/>
      <c r="J292" s="79">
        <v>42069</v>
      </c>
      <c r="K292" s="53">
        <v>42109</v>
      </c>
      <c r="L292" s="132">
        <v>8.1</v>
      </c>
      <c r="M292" s="11"/>
    </row>
    <row r="293" spans="1:13" x14ac:dyDescent="0.3">
      <c r="A293" s="14" t="e">
        <f t="shared" si="10"/>
        <v>#REF!</v>
      </c>
      <c r="B293" s="14">
        <v>313</v>
      </c>
      <c r="C293" s="29" t="s">
        <v>5</v>
      </c>
      <c r="D293" s="10" t="s">
        <v>656</v>
      </c>
      <c r="E293" s="22" t="s">
        <v>637</v>
      </c>
      <c r="F293" s="38" t="s">
        <v>650</v>
      </c>
      <c r="G293" s="75">
        <v>31.7</v>
      </c>
      <c r="H293" s="77">
        <v>42020</v>
      </c>
      <c r="I293" s="71"/>
      <c r="J293" s="122">
        <v>42069</v>
      </c>
      <c r="K293" s="53">
        <v>42110</v>
      </c>
      <c r="L293" s="132">
        <v>30</v>
      </c>
      <c r="M293" s="11"/>
    </row>
    <row r="294" spans="1:13" x14ac:dyDescent="0.3">
      <c r="A294" s="14" t="e">
        <f t="shared" si="10"/>
        <v>#REF!</v>
      </c>
      <c r="B294" s="14">
        <v>314</v>
      </c>
      <c r="C294" s="29" t="s">
        <v>5</v>
      </c>
      <c r="D294" s="10" t="s">
        <v>647</v>
      </c>
      <c r="E294" s="22" t="s">
        <v>635</v>
      </c>
      <c r="F294" s="38" t="s">
        <v>648</v>
      </c>
      <c r="G294" s="75">
        <v>2.2999999999999998</v>
      </c>
      <c r="H294" s="85">
        <v>42020</v>
      </c>
      <c r="I294" s="93"/>
      <c r="J294" s="122">
        <v>42069</v>
      </c>
      <c r="K294" s="53">
        <v>42096</v>
      </c>
      <c r="L294" s="132">
        <v>1.4</v>
      </c>
      <c r="M294" s="11"/>
    </row>
    <row r="295" spans="1:13" x14ac:dyDescent="0.3">
      <c r="A295" s="14" t="e">
        <f t="shared" si="10"/>
        <v>#REF!</v>
      </c>
      <c r="B295" s="14">
        <v>315</v>
      </c>
      <c r="C295" s="29" t="s">
        <v>5</v>
      </c>
      <c r="D295" s="10" t="s">
        <v>95</v>
      </c>
      <c r="E295" s="22" t="s">
        <v>633</v>
      </c>
      <c r="F295" s="38" t="s">
        <v>645</v>
      </c>
      <c r="G295" s="70">
        <v>7</v>
      </c>
      <c r="H295" s="85">
        <v>42020</v>
      </c>
      <c r="I295" s="93"/>
      <c r="J295" s="122">
        <v>42069</v>
      </c>
      <c r="K295" s="53">
        <v>42109</v>
      </c>
      <c r="L295" s="132">
        <v>8.1999999999999993</v>
      </c>
      <c r="M295" s="11"/>
    </row>
    <row r="296" spans="1:13" x14ac:dyDescent="0.3">
      <c r="A296" s="14" t="e">
        <f t="shared" si="10"/>
        <v>#REF!</v>
      </c>
      <c r="B296" s="14">
        <v>316</v>
      </c>
      <c r="C296" s="29" t="s">
        <v>5</v>
      </c>
      <c r="D296" s="10" t="s">
        <v>94</v>
      </c>
      <c r="E296" s="22" t="s">
        <v>661</v>
      </c>
      <c r="F296" s="38" t="s">
        <v>644</v>
      </c>
      <c r="G296" s="70">
        <v>12.7</v>
      </c>
      <c r="H296" s="85">
        <v>42020</v>
      </c>
      <c r="I296" s="93">
        <v>42034</v>
      </c>
      <c r="J296" s="122">
        <v>42069</v>
      </c>
      <c r="K296" s="53">
        <v>42109</v>
      </c>
      <c r="L296" s="132">
        <v>13.1</v>
      </c>
      <c r="M296" s="11"/>
    </row>
    <row r="297" spans="1:13" x14ac:dyDescent="0.3">
      <c r="A297" s="14" t="e">
        <f t="shared" si="10"/>
        <v>#REF!</v>
      </c>
      <c r="B297" s="14">
        <v>317</v>
      </c>
      <c r="C297" s="29" t="s">
        <v>5</v>
      </c>
      <c r="D297" s="30" t="s">
        <v>334</v>
      </c>
      <c r="E297" s="110" t="s">
        <v>472</v>
      </c>
      <c r="F297" s="45" t="s">
        <v>389</v>
      </c>
      <c r="G297" s="70">
        <v>51</v>
      </c>
      <c r="H297" s="85">
        <v>42020</v>
      </c>
      <c r="I297" s="71"/>
      <c r="J297" s="93">
        <v>42069</v>
      </c>
      <c r="K297" s="53"/>
      <c r="L297" s="132"/>
      <c r="M297" s="11" t="s">
        <v>685</v>
      </c>
    </row>
    <row r="298" spans="1:13" x14ac:dyDescent="0.3">
      <c r="A298" s="14" t="e">
        <f t="shared" si="10"/>
        <v>#REF!</v>
      </c>
      <c r="B298" s="14">
        <v>330</v>
      </c>
      <c r="C298" s="16" t="s">
        <v>5</v>
      </c>
      <c r="D298" s="10" t="s">
        <v>45</v>
      </c>
      <c r="E298" s="22" t="s">
        <v>667</v>
      </c>
      <c r="F298" s="39" t="s">
        <v>165</v>
      </c>
      <c r="G298" s="52">
        <v>13</v>
      </c>
      <c r="H298" s="53"/>
      <c r="I298" s="69">
        <v>40991</v>
      </c>
      <c r="J298" s="68">
        <v>41026</v>
      </c>
      <c r="K298" s="53">
        <v>41046</v>
      </c>
      <c r="L298" s="132">
        <v>11.9</v>
      </c>
      <c r="M298" s="11"/>
    </row>
    <row r="299" spans="1:13" ht="15" customHeight="1" x14ac:dyDescent="0.3">
      <c r="A299" s="14" t="e">
        <f>#REF!+1</f>
        <v>#REF!</v>
      </c>
      <c r="B299" s="211" t="s">
        <v>687</v>
      </c>
      <c r="C299" s="16"/>
      <c r="D299" s="63"/>
      <c r="E299" s="107"/>
      <c r="F299" s="58"/>
      <c r="G299" s="61"/>
      <c r="H299" s="62"/>
      <c r="I299" s="66"/>
      <c r="J299" s="126"/>
      <c r="K299" s="59"/>
      <c r="L299" s="137"/>
      <c r="M299" s="11"/>
    </row>
    <row r="300" spans="1:13" x14ac:dyDescent="0.3">
      <c r="A300" s="14"/>
      <c r="B300" s="212"/>
      <c r="C300" s="13"/>
      <c r="D300" s="15"/>
      <c r="E300" s="141"/>
      <c r="F300" s="142"/>
      <c r="G300" s="208"/>
      <c r="H300" s="209"/>
      <c r="I300" s="155"/>
      <c r="J300" s="156"/>
      <c r="K300" s="157"/>
      <c r="L300" s="144"/>
      <c r="M300" s="11"/>
    </row>
    <row r="301" spans="1:13" x14ac:dyDescent="0.3">
      <c r="A301" s="14"/>
      <c r="B301" s="14"/>
      <c r="E301" s="1"/>
      <c r="G301" s="1"/>
      <c r="I301" s="65"/>
      <c r="J301" s="127"/>
      <c r="K301" s="26"/>
      <c r="L301" s="138"/>
    </row>
    <row r="302" spans="1:13" x14ac:dyDescent="0.3">
      <c r="A302" s="14"/>
      <c r="B302" s="14" t="s">
        <v>869</v>
      </c>
      <c r="E302" s="1"/>
      <c r="G302" s="1"/>
      <c r="L302" s="139"/>
    </row>
    <row r="303" spans="1:13" x14ac:dyDescent="0.3">
      <c r="A303" s="51"/>
      <c r="B303" s="51">
        <v>296</v>
      </c>
      <c r="C303" s="29"/>
      <c r="D303" s="25"/>
      <c r="E303" s="35"/>
      <c r="F303" s="45"/>
      <c r="G303" s="215">
        <f>SUM(G1:G302)</f>
        <v>3879.5809999999983</v>
      </c>
      <c r="H303" s="215"/>
      <c r="I303" s="216"/>
      <c r="J303" s="217"/>
      <c r="K303" s="218"/>
      <c r="L303" s="219">
        <f>SUM(L1:L302)</f>
        <v>3617.4679999999998</v>
      </c>
    </row>
    <row r="304" spans="1:13" x14ac:dyDescent="0.3">
      <c r="A304" s="51"/>
      <c r="B304" s="51"/>
      <c r="C304" s="29"/>
      <c r="D304" s="25"/>
      <c r="E304" s="35"/>
      <c r="F304" s="45"/>
      <c r="G304" s="19" t="s">
        <v>870</v>
      </c>
      <c r="H304" s="47"/>
      <c r="I304" s="65"/>
      <c r="J304" s="127"/>
      <c r="K304" s="26"/>
      <c r="L304" s="138"/>
    </row>
    <row r="305" spans="1:13" x14ac:dyDescent="0.3">
      <c r="A305" s="51"/>
      <c r="B305" s="51"/>
      <c r="C305" s="29"/>
      <c r="D305" s="25"/>
      <c r="E305" s="35"/>
      <c r="F305" s="45"/>
      <c r="G305" s="31"/>
      <c r="H305" s="47"/>
      <c r="I305" s="65"/>
      <c r="J305" s="127"/>
      <c r="K305" s="26"/>
      <c r="L305" s="138"/>
    </row>
    <row r="306" spans="1:13" x14ac:dyDescent="0.3">
      <c r="A306" s="51"/>
      <c r="B306" s="51"/>
      <c r="C306" s="29"/>
      <c r="E306" s="35"/>
      <c r="F306" s="45"/>
      <c r="G306" s="31"/>
      <c r="H306" s="47"/>
      <c r="I306" s="65"/>
      <c r="J306" s="127"/>
      <c r="K306" s="26"/>
      <c r="L306" s="138"/>
    </row>
    <row r="307" spans="1:13" x14ac:dyDescent="0.3">
      <c r="A307" s="51"/>
      <c r="B307" s="51"/>
      <c r="C307" s="29"/>
      <c r="D307" s="25"/>
      <c r="E307" s="35"/>
      <c r="F307" s="45"/>
      <c r="G307" s="31"/>
      <c r="H307" s="47"/>
      <c r="I307" s="65"/>
      <c r="J307" s="127"/>
      <c r="K307" s="26"/>
      <c r="L307" s="138"/>
    </row>
    <row r="308" spans="1:13" x14ac:dyDescent="0.3">
      <c r="A308" s="51"/>
      <c r="B308" s="51"/>
      <c r="G308" s="1"/>
      <c r="H308" s="1"/>
      <c r="I308" s="1"/>
      <c r="J308" s="1"/>
      <c r="K308" s="1"/>
      <c r="L308" s="1"/>
      <c r="M308" s="1"/>
    </row>
    <row r="309" spans="1:13" x14ac:dyDescent="0.3">
      <c r="D309" s="48"/>
      <c r="E309" s="49"/>
      <c r="G309" s="1"/>
      <c r="H309" s="1"/>
      <c r="I309" s="1"/>
      <c r="J309" s="1"/>
      <c r="K309" s="1"/>
      <c r="L309" s="1"/>
      <c r="M309" s="1"/>
    </row>
    <row r="310" spans="1:13" x14ac:dyDescent="0.3">
      <c r="A310" s="14"/>
      <c r="B310" s="14"/>
      <c r="D310" s="48"/>
      <c r="E310" s="50"/>
      <c r="G310" s="1"/>
      <c r="H310" s="1"/>
      <c r="I310" s="1"/>
      <c r="J310" s="1"/>
      <c r="K310" s="1"/>
      <c r="L310" s="1"/>
      <c r="M310" s="1"/>
    </row>
    <row r="311" spans="1:13" x14ac:dyDescent="0.3">
      <c r="D311" s="48"/>
      <c r="E311" s="49"/>
      <c r="G311" s="1"/>
      <c r="H311" s="1"/>
      <c r="I311" s="1"/>
      <c r="J311" s="1"/>
      <c r="K311" s="1"/>
      <c r="L311" s="1"/>
      <c r="M311" s="1"/>
    </row>
    <row r="312" spans="1:13" x14ac:dyDescent="0.3">
      <c r="D312" s="48"/>
      <c r="E312" s="49"/>
      <c r="G312" s="1"/>
      <c r="H312" s="1"/>
      <c r="I312" s="1"/>
      <c r="J312" s="1"/>
      <c r="K312" s="1"/>
      <c r="L312" s="1"/>
      <c r="M312" s="1"/>
    </row>
    <row r="313" spans="1:13" x14ac:dyDescent="0.3">
      <c r="D313" s="48"/>
      <c r="E313" s="49"/>
      <c r="G313" s="1"/>
      <c r="H313" s="1"/>
      <c r="I313" s="1"/>
      <c r="J313" s="1"/>
      <c r="K313" s="1"/>
      <c r="L313" s="1"/>
      <c r="M313" s="1"/>
    </row>
  </sheetData>
  <sheetProtection formatCells="0" formatColumns="0" formatRows="0" insertColumns="0" insertRows="0" insertHyperlinks="0" deleteColumns="0" deleteRows="0" sort="0"/>
  <mergeCells count="1">
    <mergeCell ref="A1:L1"/>
  </mergeCells>
  <printOptions horizontalCentered="1"/>
  <pageMargins left="0.4" right="0.4" top="0.921875" bottom="0.55000000000000004" header="0.5" footer="0.4"/>
  <pageSetup scale="75" fitToHeight="0" orientation="portrait" r:id="rId1"/>
  <headerFooter differentFirst="1">
    <oddHeader>&amp;L
     &amp;12Attachment A - PLA PROJECTS APPROVED BY THE FHWA (5/7/10 to Present)</oddHeader>
    <oddFooter xml:space="preserve">&amp;L           12/11/2017&amp;R&amp;P of 7       </oddFooter>
    <firstHeader>&amp;C&amp;"-,Bold"&amp;14Attachment A:  PLA PROJECTS APPROVED BY THE FHWA
&amp;12(5/7/10 to Present)</firstHeader>
    <firstFooter xml:space="preserve">&amp;L       12/11/2017&amp;R&amp;P of 7     </first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-0.499984740745262"/>
  </sheetPr>
  <dimension ref="A1:M20"/>
  <sheetViews>
    <sheetView showWhiteSpace="0" view="pageLayout" topLeftCell="B1" zoomScaleNormal="100" workbookViewId="0">
      <selection activeCell="F20" sqref="F20"/>
    </sheetView>
  </sheetViews>
  <sheetFormatPr defaultColWidth="9.109375" defaultRowHeight="14.4" x14ac:dyDescent="0.3"/>
  <cols>
    <col min="1" max="1" width="8.44140625" style="1" hidden="1" customWidth="1"/>
    <col min="2" max="2" width="5.44140625" style="1" customWidth="1"/>
    <col min="3" max="3" width="6.6640625" style="1" customWidth="1"/>
    <col min="4" max="4" width="14.6640625" style="1" customWidth="1"/>
    <col min="5" max="5" width="15.44140625" style="7" customWidth="1"/>
    <col min="6" max="6" width="38.77734375" style="1" customWidth="1"/>
    <col min="7" max="7" width="9" style="21" customWidth="1"/>
    <col min="8" max="8" width="11.6640625" style="118" bestFit="1" customWidth="1"/>
    <col min="9" max="9" width="11.6640625" style="105" hidden="1" customWidth="1"/>
    <col min="10" max="10" width="12.88671875" style="118" hidden="1" customWidth="1"/>
    <col min="11" max="11" width="12.109375" style="104" customWidth="1"/>
    <col min="12" max="12" width="9.77734375" style="140" customWidth="1"/>
    <col min="13" max="13" width="14.33203125" style="128" hidden="1" customWidth="1"/>
    <col min="14" max="16384" width="9.109375" style="1"/>
  </cols>
  <sheetData>
    <row r="1" spans="1:13" ht="25.5" customHeight="1" x14ac:dyDescent="0.3">
      <c r="A1" s="236" t="s">
        <v>874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3" ht="27.75" customHeight="1" x14ac:dyDescent="0.3">
      <c r="A2" s="8" t="s">
        <v>170</v>
      </c>
      <c r="B2" s="8" t="s">
        <v>678</v>
      </c>
      <c r="C2" s="2" t="s">
        <v>0</v>
      </c>
      <c r="D2" s="8" t="s">
        <v>1</v>
      </c>
      <c r="E2" s="8" t="s">
        <v>171</v>
      </c>
      <c r="F2" s="2" t="s">
        <v>4</v>
      </c>
      <c r="G2" s="20" t="s">
        <v>172</v>
      </c>
      <c r="H2" s="100" t="s">
        <v>686</v>
      </c>
      <c r="I2" s="101" t="s">
        <v>3</v>
      </c>
      <c r="J2" s="102" t="s">
        <v>160</v>
      </c>
      <c r="K2" s="102" t="s">
        <v>2</v>
      </c>
      <c r="L2" s="130" t="s">
        <v>173</v>
      </c>
      <c r="M2" s="129" t="s">
        <v>684</v>
      </c>
    </row>
    <row r="3" spans="1:13" ht="27.6" x14ac:dyDescent="0.3">
      <c r="A3" s="14" t="e">
        <f>#REF!+1</f>
        <v>#REF!</v>
      </c>
      <c r="B3" s="14">
        <v>62</v>
      </c>
      <c r="C3" s="17" t="s">
        <v>175</v>
      </c>
      <c r="D3" s="12" t="s">
        <v>177</v>
      </c>
      <c r="E3" s="22">
        <v>72699</v>
      </c>
      <c r="F3" s="41" t="s">
        <v>298</v>
      </c>
      <c r="G3" s="97">
        <v>260</v>
      </c>
      <c r="H3" s="99">
        <v>41081</v>
      </c>
      <c r="I3" s="98">
        <v>41149</v>
      </c>
      <c r="J3" s="124">
        <v>41304</v>
      </c>
      <c r="K3" s="99">
        <v>41332</v>
      </c>
      <c r="L3" s="135">
        <v>255.5</v>
      </c>
      <c r="M3" s="11"/>
    </row>
    <row r="4" spans="1:13" x14ac:dyDescent="0.3">
      <c r="A4" s="14" t="e">
        <f>A3+1</f>
        <v>#REF!</v>
      </c>
      <c r="B4" s="14">
        <v>86</v>
      </c>
      <c r="C4" s="32" t="s">
        <v>175</v>
      </c>
      <c r="D4" s="11" t="s">
        <v>212</v>
      </c>
      <c r="E4" s="22">
        <v>73274</v>
      </c>
      <c r="F4" s="41" t="s">
        <v>299</v>
      </c>
      <c r="G4" s="80">
        <v>285</v>
      </c>
      <c r="H4" s="53">
        <v>41207</v>
      </c>
      <c r="I4" s="78">
        <v>41179</v>
      </c>
      <c r="J4" s="53">
        <v>41326</v>
      </c>
      <c r="K4" s="95">
        <v>41332</v>
      </c>
      <c r="L4" s="136">
        <v>292.10000000000002</v>
      </c>
      <c r="M4" s="10"/>
    </row>
    <row r="5" spans="1:13" ht="27.6" x14ac:dyDescent="0.3">
      <c r="A5" s="14" t="e">
        <f>A4+1</f>
        <v>#REF!</v>
      </c>
      <c r="B5" s="14">
        <v>264</v>
      </c>
      <c r="C5" s="13" t="s">
        <v>175</v>
      </c>
      <c r="D5" s="10" t="s">
        <v>553</v>
      </c>
      <c r="E5" s="22" t="s">
        <v>551</v>
      </c>
      <c r="F5" s="38" t="s">
        <v>552</v>
      </c>
      <c r="G5" s="75">
        <v>230</v>
      </c>
      <c r="H5" s="77">
        <v>41905</v>
      </c>
      <c r="I5" s="69"/>
      <c r="J5" s="68"/>
      <c r="K5" s="53"/>
      <c r="L5" s="132"/>
      <c r="M5" s="11"/>
    </row>
    <row r="6" spans="1:13" ht="15" customHeight="1" x14ac:dyDescent="0.3">
      <c r="A6" s="14" t="e">
        <f>#REF!+1</f>
        <v>#REF!</v>
      </c>
      <c r="B6" s="211" t="s">
        <v>687</v>
      </c>
      <c r="C6" s="16"/>
      <c r="D6" s="63"/>
      <c r="E6" s="107"/>
      <c r="F6" s="58"/>
      <c r="G6" s="61"/>
      <c r="H6" s="62"/>
      <c r="I6" s="66"/>
      <c r="J6" s="126"/>
      <c r="K6" s="59"/>
      <c r="L6" s="137"/>
      <c r="M6" s="11"/>
    </row>
    <row r="7" spans="1:13" x14ac:dyDescent="0.3">
      <c r="A7" s="14"/>
      <c r="B7" s="212"/>
      <c r="C7" s="13"/>
      <c r="D7" s="15"/>
      <c r="E7" s="141"/>
      <c r="F7" s="142"/>
      <c r="G7" s="208"/>
      <c r="H7" s="209"/>
      <c r="I7" s="155"/>
      <c r="J7" s="156"/>
      <c r="K7" s="157"/>
      <c r="L7" s="144"/>
      <c r="M7" s="11"/>
    </row>
    <row r="8" spans="1:13" x14ac:dyDescent="0.3">
      <c r="A8" s="14"/>
      <c r="B8" s="14"/>
      <c r="E8" s="1"/>
      <c r="G8" s="1"/>
      <c r="I8" s="65"/>
      <c r="J8" s="127"/>
      <c r="K8" s="26"/>
      <c r="L8" s="138"/>
    </row>
    <row r="9" spans="1:13" x14ac:dyDescent="0.3">
      <c r="A9" s="14"/>
      <c r="B9" s="14" t="s">
        <v>869</v>
      </c>
      <c r="E9" s="1"/>
      <c r="G9" s="1"/>
      <c r="L9" s="139"/>
    </row>
    <row r="10" spans="1:13" x14ac:dyDescent="0.3">
      <c r="A10" s="51"/>
      <c r="B10" s="51">
        <v>3</v>
      </c>
      <c r="C10" s="29"/>
      <c r="D10" s="25"/>
      <c r="E10" s="35"/>
      <c r="F10" s="45"/>
      <c r="G10" s="215">
        <f>SUM(G1:G9)</f>
        <v>775</v>
      </c>
      <c r="H10" s="215"/>
      <c r="I10" s="216"/>
      <c r="J10" s="217"/>
      <c r="K10" s="218"/>
      <c r="L10" s="219">
        <f>SUM(L1:L9)</f>
        <v>547.6</v>
      </c>
    </row>
    <row r="11" spans="1:13" x14ac:dyDescent="0.3">
      <c r="A11" s="51"/>
      <c r="B11" s="51"/>
      <c r="C11" s="29"/>
      <c r="D11" s="25"/>
      <c r="E11" s="35"/>
      <c r="F11" s="45"/>
      <c r="G11" s="19" t="s">
        <v>870</v>
      </c>
      <c r="H11" s="47"/>
      <c r="I11" s="65"/>
      <c r="J11" s="127"/>
      <c r="K11" s="26"/>
      <c r="L11" s="138"/>
    </row>
    <row r="12" spans="1:13" x14ac:dyDescent="0.3">
      <c r="A12" s="51"/>
      <c r="B12" s="51"/>
      <c r="C12" s="29"/>
      <c r="D12" s="25"/>
      <c r="E12" s="35"/>
      <c r="F12" s="45"/>
      <c r="G12" s="31"/>
      <c r="H12" s="47"/>
      <c r="I12" s="65"/>
      <c r="J12" s="127"/>
      <c r="K12" s="26"/>
      <c r="L12" s="138"/>
    </row>
    <row r="13" spans="1:13" x14ac:dyDescent="0.3">
      <c r="A13" s="51"/>
      <c r="B13" s="51"/>
      <c r="C13" s="29"/>
      <c r="E13" s="35"/>
      <c r="F13" s="45"/>
      <c r="G13" s="31"/>
      <c r="H13" s="47"/>
      <c r="I13" s="65"/>
      <c r="J13" s="127"/>
      <c r="K13" s="26"/>
      <c r="L13" s="138"/>
    </row>
    <row r="14" spans="1:13" x14ac:dyDescent="0.3">
      <c r="A14" s="51"/>
      <c r="B14" s="51"/>
      <c r="C14" s="29"/>
      <c r="D14" s="25"/>
      <c r="E14" s="35"/>
      <c r="F14" s="45"/>
      <c r="G14" s="31"/>
      <c r="H14" s="47"/>
      <c r="I14" s="65"/>
      <c r="J14" s="127"/>
      <c r="K14" s="26"/>
      <c r="L14" s="138"/>
    </row>
    <row r="15" spans="1:13" x14ac:dyDescent="0.3">
      <c r="A15" s="51"/>
      <c r="B15" s="51"/>
      <c r="G15" s="1"/>
      <c r="H15" s="1"/>
      <c r="I15" s="1"/>
      <c r="J15" s="1"/>
      <c r="K15" s="1"/>
      <c r="L15" s="1"/>
      <c r="M15" s="1"/>
    </row>
    <row r="16" spans="1:13" x14ac:dyDescent="0.3">
      <c r="D16" s="48"/>
      <c r="E16" s="49"/>
      <c r="G16" s="1"/>
      <c r="H16" s="1"/>
      <c r="I16" s="1"/>
      <c r="J16" s="1"/>
      <c r="K16" s="1"/>
      <c r="L16" s="1"/>
      <c r="M16" s="1"/>
    </row>
    <row r="17" spans="1:13" x14ac:dyDescent="0.3">
      <c r="A17" s="14"/>
      <c r="B17" s="14"/>
      <c r="D17" s="48"/>
      <c r="E17" s="50"/>
      <c r="G17" s="1"/>
      <c r="H17" s="1"/>
      <c r="I17" s="1"/>
      <c r="J17" s="1"/>
      <c r="K17" s="1"/>
      <c r="L17" s="1"/>
      <c r="M17" s="1"/>
    </row>
    <row r="18" spans="1:13" x14ac:dyDescent="0.3">
      <c r="D18" s="48"/>
      <c r="E18" s="49"/>
      <c r="G18" s="1"/>
      <c r="H18" s="1"/>
      <c r="I18" s="1"/>
      <c r="J18" s="1"/>
      <c r="K18" s="1"/>
      <c r="L18" s="1"/>
      <c r="M18" s="1"/>
    </row>
    <row r="19" spans="1:13" x14ac:dyDescent="0.3">
      <c r="D19" s="48"/>
      <c r="E19" s="49"/>
      <c r="G19" s="1"/>
      <c r="H19" s="1"/>
      <c r="I19" s="1"/>
      <c r="J19" s="1"/>
      <c r="K19" s="1"/>
      <c r="L19" s="1"/>
      <c r="M19" s="1"/>
    </row>
    <row r="20" spans="1:13" x14ac:dyDescent="0.3">
      <c r="D20" s="48"/>
      <c r="E20" s="49"/>
      <c r="G20" s="1"/>
      <c r="H20" s="1"/>
      <c r="I20" s="1"/>
      <c r="J20" s="1"/>
      <c r="K20" s="1"/>
      <c r="L20" s="1"/>
      <c r="M20" s="1"/>
    </row>
  </sheetData>
  <sheetProtection formatCells="0" formatColumns="0" formatRows="0" insertColumns="0" insertRows="0" insertHyperlinks="0" deleteColumns="0" deleteRows="0" sort="0"/>
  <mergeCells count="1">
    <mergeCell ref="A1:L1"/>
  </mergeCells>
  <printOptions horizontalCentered="1"/>
  <pageMargins left="0.4" right="0.4" top="0.921875" bottom="0.55000000000000004" header="0.5" footer="0.4"/>
  <pageSetup scale="75" fitToHeight="0" orientation="portrait" r:id="rId1"/>
  <headerFooter differentFirst="1">
    <oddHeader>&amp;L
     &amp;12Attachment A - PLA PROJECTS APPROVED BY THE FHWA (5/7/10 to Present)</oddHeader>
    <oddFooter xml:space="preserve">&amp;L           12/11/2017&amp;R&amp;P of 7       </oddFooter>
    <firstHeader>&amp;C&amp;"-,Bold"&amp;14Attachment A:  PLA PROJECTS APPROVED BY THE FHWA
&amp;12(5/7/10 to Present)</firstHeader>
    <firstFooter xml:space="preserve">&amp;L       12/11/2017&amp;R&amp;P of 7     </first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-0.499984740745262"/>
  </sheetPr>
  <dimension ref="A1:M23"/>
  <sheetViews>
    <sheetView showWhiteSpace="0" view="pageLayout" topLeftCell="B1" zoomScaleNormal="100" workbookViewId="0">
      <selection sqref="A1:L1"/>
    </sheetView>
  </sheetViews>
  <sheetFormatPr defaultColWidth="9.109375" defaultRowHeight="14.4" x14ac:dyDescent="0.3"/>
  <cols>
    <col min="1" max="1" width="8.44140625" style="1" hidden="1" customWidth="1"/>
    <col min="2" max="2" width="5.44140625" style="1" customWidth="1"/>
    <col min="3" max="3" width="6.6640625" style="1" customWidth="1"/>
    <col min="4" max="4" width="14.6640625" style="1" customWidth="1"/>
    <col min="5" max="5" width="15.44140625" style="7" customWidth="1"/>
    <col min="6" max="6" width="38.77734375" style="1" customWidth="1"/>
    <col min="7" max="7" width="9" style="21" customWidth="1"/>
    <col min="8" max="8" width="11.6640625" style="118" bestFit="1" customWidth="1"/>
    <col min="9" max="9" width="11.6640625" style="105" hidden="1" customWidth="1"/>
    <col min="10" max="10" width="12.88671875" style="118" hidden="1" customWidth="1"/>
    <col min="11" max="11" width="12.109375" style="104" customWidth="1"/>
    <col min="12" max="12" width="9.77734375" style="140" customWidth="1"/>
    <col min="13" max="13" width="14.33203125" style="128" hidden="1" customWidth="1"/>
    <col min="14" max="16384" width="9.109375" style="1"/>
  </cols>
  <sheetData>
    <row r="1" spans="1:13" ht="25.5" customHeight="1" x14ac:dyDescent="0.3">
      <c r="A1" s="236" t="s">
        <v>877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3" ht="27.75" customHeight="1" x14ac:dyDescent="0.3">
      <c r="A2" s="8" t="s">
        <v>170</v>
      </c>
      <c r="B2" s="8" t="s">
        <v>678</v>
      </c>
      <c r="C2" s="2" t="s">
        <v>0</v>
      </c>
      <c r="D2" s="8" t="s">
        <v>1</v>
      </c>
      <c r="E2" s="8" t="s">
        <v>171</v>
      </c>
      <c r="F2" s="2" t="s">
        <v>4</v>
      </c>
      <c r="G2" s="20" t="s">
        <v>172</v>
      </c>
      <c r="H2" s="100" t="s">
        <v>686</v>
      </c>
      <c r="I2" s="101" t="s">
        <v>3</v>
      </c>
      <c r="J2" s="102" t="s">
        <v>160</v>
      </c>
      <c r="K2" s="102" t="s">
        <v>2</v>
      </c>
      <c r="L2" s="130" t="s">
        <v>173</v>
      </c>
      <c r="M2" s="129" t="s">
        <v>684</v>
      </c>
    </row>
    <row r="3" spans="1:13" x14ac:dyDescent="0.3">
      <c r="A3" s="14" t="e">
        <f>#REF!+1</f>
        <v>#REF!</v>
      </c>
      <c r="B3" s="14">
        <v>211</v>
      </c>
      <c r="C3" s="29" t="s">
        <v>482</v>
      </c>
      <c r="D3" s="25" t="s">
        <v>483</v>
      </c>
      <c r="E3" s="35" t="s">
        <v>485</v>
      </c>
      <c r="F3" s="42" t="s">
        <v>484</v>
      </c>
      <c r="G3" s="67">
        <v>4</v>
      </c>
      <c r="H3" s="79">
        <v>41711</v>
      </c>
      <c r="I3" s="71"/>
      <c r="J3" s="79"/>
      <c r="K3" s="53"/>
      <c r="L3" s="134"/>
      <c r="M3" s="11"/>
    </row>
    <row r="4" spans="1:13" x14ac:dyDescent="0.3">
      <c r="A4" s="14" t="e">
        <f>A3+1</f>
        <v>#REF!</v>
      </c>
      <c r="B4" s="14">
        <v>263</v>
      </c>
      <c r="C4" s="13" t="s">
        <v>482</v>
      </c>
      <c r="D4" s="10" t="s">
        <v>483</v>
      </c>
      <c r="E4" s="22" t="s">
        <v>670</v>
      </c>
      <c r="F4" s="39" t="s">
        <v>671</v>
      </c>
      <c r="G4" s="52">
        <v>3.1</v>
      </c>
      <c r="H4" s="53">
        <v>41905</v>
      </c>
      <c r="I4" s="69"/>
      <c r="J4" s="68"/>
      <c r="K4" s="53"/>
      <c r="L4" s="132"/>
      <c r="M4" s="11"/>
    </row>
    <row r="5" spans="1:13" x14ac:dyDescent="0.3">
      <c r="A5" s="14" t="e">
        <f>A4+1</f>
        <v>#REF!</v>
      </c>
      <c r="B5" s="14">
        <v>292</v>
      </c>
      <c r="C5" s="13" t="s">
        <v>482</v>
      </c>
      <c r="D5" s="10" t="s">
        <v>483</v>
      </c>
      <c r="E5" s="22" t="s">
        <v>672</v>
      </c>
      <c r="F5" s="39" t="s">
        <v>673</v>
      </c>
      <c r="G5" s="52">
        <v>2</v>
      </c>
      <c r="H5" s="53">
        <v>41939</v>
      </c>
      <c r="I5" s="69"/>
      <c r="J5" s="68"/>
      <c r="K5" s="53"/>
      <c r="L5" s="132"/>
      <c r="M5" s="11"/>
    </row>
    <row r="6" spans="1:13" ht="27.6" x14ac:dyDescent="0.3">
      <c r="A6" s="14"/>
      <c r="B6" s="14">
        <v>318</v>
      </c>
      <c r="C6" s="13" t="s">
        <v>482</v>
      </c>
      <c r="D6" s="15" t="s">
        <v>483</v>
      </c>
      <c r="E6" s="141" t="s">
        <v>806</v>
      </c>
      <c r="F6" s="142" t="s">
        <v>807</v>
      </c>
      <c r="G6" s="143">
        <v>0.4</v>
      </c>
      <c r="H6" s="112">
        <v>42265</v>
      </c>
      <c r="I6" s="155"/>
      <c r="J6" s="156"/>
      <c r="K6" s="157"/>
      <c r="L6" s="144"/>
      <c r="M6" s="11"/>
    </row>
    <row r="7" spans="1:13" ht="27.6" x14ac:dyDescent="0.3">
      <c r="A7" s="14"/>
      <c r="B7" s="14">
        <v>319</v>
      </c>
      <c r="C7" s="13" t="s">
        <v>482</v>
      </c>
      <c r="D7" s="15" t="s">
        <v>483</v>
      </c>
      <c r="E7" s="141" t="s">
        <v>808</v>
      </c>
      <c r="F7" s="142" t="s">
        <v>809</v>
      </c>
      <c r="G7" s="143">
        <v>9.5</v>
      </c>
      <c r="H7" s="112">
        <v>42265</v>
      </c>
      <c r="I7" s="155"/>
      <c r="J7" s="156"/>
      <c r="K7" s="157"/>
      <c r="L7" s="144"/>
      <c r="M7" s="11"/>
    </row>
    <row r="8" spans="1:13" ht="27.6" x14ac:dyDescent="0.3">
      <c r="A8" s="14"/>
      <c r="B8" s="14">
        <v>320</v>
      </c>
      <c r="C8" s="13" t="s">
        <v>482</v>
      </c>
      <c r="D8" s="15" t="s">
        <v>483</v>
      </c>
      <c r="E8" s="22" t="s">
        <v>810</v>
      </c>
      <c r="F8" s="142" t="s">
        <v>811</v>
      </c>
      <c r="G8" s="143">
        <v>4.75</v>
      </c>
      <c r="H8" s="112">
        <v>42265</v>
      </c>
      <c r="I8" s="155"/>
      <c r="J8" s="156"/>
      <c r="K8" s="157"/>
      <c r="L8" s="144"/>
      <c r="M8" s="11"/>
    </row>
    <row r="9" spans="1:13" ht="15" customHeight="1" x14ac:dyDescent="0.3">
      <c r="A9" s="14" t="e">
        <f>#REF!+1</f>
        <v>#REF!</v>
      </c>
      <c r="B9" s="211" t="s">
        <v>687</v>
      </c>
      <c r="C9" s="16"/>
      <c r="D9" s="63"/>
      <c r="E9" s="107"/>
      <c r="F9" s="58"/>
      <c r="G9" s="61"/>
      <c r="H9" s="62"/>
      <c r="I9" s="66"/>
      <c r="J9" s="126"/>
      <c r="K9" s="59"/>
      <c r="L9" s="137"/>
      <c r="M9" s="11"/>
    </row>
    <row r="10" spans="1:13" x14ac:dyDescent="0.3">
      <c r="A10" s="14"/>
      <c r="B10" s="212"/>
      <c r="C10" s="13"/>
      <c r="D10" s="15"/>
      <c r="E10" s="141"/>
      <c r="F10" s="142"/>
      <c r="G10" s="208"/>
      <c r="H10" s="209"/>
      <c r="I10" s="155"/>
      <c r="J10" s="156"/>
      <c r="K10" s="157"/>
      <c r="L10" s="144"/>
      <c r="M10" s="11"/>
    </row>
    <row r="11" spans="1:13" x14ac:dyDescent="0.3">
      <c r="A11" s="14"/>
      <c r="B11" s="14"/>
      <c r="E11" s="1"/>
      <c r="G11" s="1"/>
      <c r="I11" s="65"/>
      <c r="J11" s="127"/>
      <c r="K11" s="26"/>
      <c r="L11" s="138"/>
    </row>
    <row r="12" spans="1:13" x14ac:dyDescent="0.3">
      <c r="A12" s="14"/>
      <c r="B12" s="14" t="s">
        <v>869</v>
      </c>
      <c r="E12" s="1"/>
      <c r="G12" s="1"/>
      <c r="L12" s="139"/>
    </row>
    <row r="13" spans="1:13" x14ac:dyDescent="0.3">
      <c r="A13" s="51"/>
      <c r="B13" s="51">
        <v>6</v>
      </c>
      <c r="C13" s="29"/>
      <c r="D13" s="25"/>
      <c r="E13" s="35"/>
      <c r="F13" s="45"/>
      <c r="G13" s="215">
        <f>SUM(G1:G12)</f>
        <v>23.75</v>
      </c>
      <c r="H13" s="215"/>
      <c r="I13" s="216"/>
      <c r="J13" s="217"/>
      <c r="K13" s="218"/>
      <c r="L13" s="219">
        <f>SUM(L1:L12)</f>
        <v>0</v>
      </c>
    </row>
    <row r="14" spans="1:13" x14ac:dyDescent="0.3">
      <c r="A14" s="51"/>
      <c r="B14" s="51"/>
      <c r="C14" s="29"/>
      <c r="D14" s="25"/>
      <c r="E14" s="35"/>
      <c r="F14" s="45"/>
      <c r="G14" s="19" t="s">
        <v>870</v>
      </c>
      <c r="H14" s="47"/>
      <c r="I14" s="65"/>
      <c r="J14" s="127"/>
      <c r="K14" s="26"/>
      <c r="L14" s="138"/>
    </row>
    <row r="15" spans="1:13" x14ac:dyDescent="0.3">
      <c r="A15" s="51"/>
      <c r="B15" s="51"/>
      <c r="C15" s="29"/>
      <c r="D15" s="25"/>
      <c r="E15" s="35"/>
      <c r="F15" s="45"/>
      <c r="G15" s="31"/>
      <c r="H15" s="47"/>
      <c r="I15" s="65"/>
      <c r="J15" s="127"/>
      <c r="K15" s="26"/>
      <c r="L15" s="138"/>
    </row>
    <row r="16" spans="1:13" x14ac:dyDescent="0.3">
      <c r="A16" s="51"/>
      <c r="B16" s="51"/>
      <c r="C16" s="29"/>
      <c r="E16" s="35"/>
      <c r="F16" s="45"/>
      <c r="G16" s="31"/>
      <c r="H16" s="47"/>
      <c r="I16" s="65"/>
      <c r="J16" s="127"/>
      <c r="K16" s="26"/>
      <c r="L16" s="138"/>
    </row>
    <row r="17" spans="1:13" x14ac:dyDescent="0.3">
      <c r="A17" s="51"/>
      <c r="B17" s="51"/>
      <c r="C17" s="29"/>
      <c r="D17" s="25"/>
      <c r="E17" s="35"/>
      <c r="F17" s="45"/>
      <c r="G17" s="31"/>
      <c r="H17" s="47"/>
      <c r="I17" s="65"/>
      <c r="J17" s="127"/>
      <c r="K17" s="26"/>
      <c r="L17" s="138"/>
    </row>
    <row r="18" spans="1:13" x14ac:dyDescent="0.3">
      <c r="A18" s="51"/>
      <c r="B18" s="51"/>
      <c r="G18" s="1"/>
      <c r="H18" s="1"/>
      <c r="I18" s="1"/>
      <c r="J18" s="1"/>
      <c r="K18" s="1"/>
      <c r="L18" s="1"/>
      <c r="M18" s="1"/>
    </row>
    <row r="19" spans="1:13" x14ac:dyDescent="0.3">
      <c r="D19" s="48"/>
      <c r="E19" s="49"/>
      <c r="G19" s="1"/>
      <c r="H19" s="1"/>
      <c r="I19" s="1"/>
      <c r="J19" s="1"/>
      <c r="K19" s="1"/>
      <c r="L19" s="1"/>
      <c r="M19" s="1"/>
    </row>
    <row r="20" spans="1:13" x14ac:dyDescent="0.3">
      <c r="A20" s="14"/>
      <c r="B20" s="14"/>
      <c r="D20" s="48"/>
      <c r="E20" s="50"/>
      <c r="G20" s="1"/>
      <c r="H20" s="1"/>
      <c r="I20" s="1"/>
      <c r="J20" s="1"/>
      <c r="K20" s="1"/>
      <c r="L20" s="1"/>
      <c r="M20" s="1"/>
    </row>
    <row r="21" spans="1:13" x14ac:dyDescent="0.3">
      <c r="D21" s="48"/>
      <c r="E21" s="49"/>
      <c r="G21" s="1"/>
      <c r="H21" s="1"/>
      <c r="I21" s="1"/>
      <c r="J21" s="1"/>
      <c r="K21" s="1"/>
      <c r="L21" s="1"/>
      <c r="M21" s="1"/>
    </row>
    <row r="22" spans="1:13" x14ac:dyDescent="0.3">
      <c r="D22" s="48"/>
      <c r="E22" s="49"/>
      <c r="G22" s="1"/>
      <c r="H22" s="1"/>
      <c r="I22" s="1"/>
      <c r="J22" s="1"/>
      <c r="K22" s="1"/>
      <c r="L22" s="1"/>
      <c r="M22" s="1"/>
    </row>
    <row r="23" spans="1:13" x14ac:dyDescent="0.3">
      <c r="D23" s="48"/>
      <c r="E23" s="49"/>
      <c r="G23" s="1"/>
      <c r="H23" s="1"/>
      <c r="I23" s="1"/>
      <c r="J23" s="1"/>
      <c r="K23" s="1"/>
      <c r="L23" s="1"/>
      <c r="M23" s="1"/>
    </row>
  </sheetData>
  <sheetProtection formatCells="0" formatColumns="0" formatRows="0" insertColumns="0" insertRows="0" insertHyperlinks="0" deleteColumns="0" deleteRows="0" sort="0"/>
  <mergeCells count="1">
    <mergeCell ref="A1:L1"/>
  </mergeCells>
  <printOptions horizontalCentered="1"/>
  <pageMargins left="0.4" right="0.4" top="0.921875" bottom="0.55000000000000004" header="0.5" footer="0.4"/>
  <pageSetup scale="75" fitToHeight="0" orientation="portrait" r:id="rId1"/>
  <headerFooter differentFirst="1">
    <oddHeader>&amp;L
     &amp;12Attachment A - PLA PROJECTS APPROVED BY THE FHWA (5/7/10 to Present)</oddHeader>
    <oddFooter xml:space="preserve">&amp;L           12/11/2017&amp;R&amp;P of 7       </oddFooter>
    <firstHeader>&amp;C&amp;"-,Bold"&amp;14Attachment A:  PLA PROJECTS APPROVED BY THE FHWA
&amp;12(5/7/10 to Present)</firstHeader>
    <firstFooter xml:space="preserve">&amp;L       12/11/2017&amp;R&amp;P of 7     </first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-0.499984740745262"/>
  </sheetPr>
  <dimension ref="A1:M28"/>
  <sheetViews>
    <sheetView showWhiteSpace="0" view="pageLayout" topLeftCell="B1" zoomScaleNormal="100" workbookViewId="0">
      <selection sqref="A1:L1"/>
    </sheetView>
  </sheetViews>
  <sheetFormatPr defaultColWidth="9.109375" defaultRowHeight="14.4" x14ac:dyDescent="0.3"/>
  <cols>
    <col min="1" max="1" width="8.44140625" style="1" hidden="1" customWidth="1"/>
    <col min="2" max="2" width="5.44140625" style="1" customWidth="1"/>
    <col min="3" max="3" width="6.6640625" style="1" customWidth="1"/>
    <col min="4" max="4" width="14.6640625" style="1" customWidth="1"/>
    <col min="5" max="5" width="15.44140625" style="7" customWidth="1"/>
    <col min="6" max="6" width="38.77734375" style="1" customWidth="1"/>
    <col min="7" max="7" width="9" style="21" customWidth="1"/>
    <col min="8" max="8" width="11.6640625" style="118" bestFit="1" customWidth="1"/>
    <col min="9" max="9" width="11.6640625" style="105" hidden="1" customWidth="1"/>
    <col min="10" max="10" width="12.88671875" style="118" hidden="1" customWidth="1"/>
    <col min="11" max="11" width="12.109375" style="104" customWidth="1"/>
    <col min="12" max="12" width="9.77734375" style="140" customWidth="1"/>
    <col min="13" max="13" width="14.33203125" style="128" hidden="1" customWidth="1"/>
    <col min="14" max="16384" width="9.109375" style="1"/>
  </cols>
  <sheetData>
    <row r="1" spans="1:13" ht="25.5" customHeight="1" x14ac:dyDescent="0.3">
      <c r="A1" s="236" t="s">
        <v>880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3" ht="27.75" customHeight="1" x14ac:dyDescent="0.3">
      <c r="A2" s="8" t="s">
        <v>170</v>
      </c>
      <c r="B2" s="8" t="s">
        <v>678</v>
      </c>
      <c r="C2" s="2" t="s">
        <v>0</v>
      </c>
      <c r="D2" s="8" t="s">
        <v>1</v>
      </c>
      <c r="E2" s="8" t="s">
        <v>171</v>
      </c>
      <c r="F2" s="2" t="s">
        <v>4</v>
      </c>
      <c r="G2" s="20" t="s">
        <v>172</v>
      </c>
      <c r="H2" s="100" t="s">
        <v>686</v>
      </c>
      <c r="I2" s="101" t="s">
        <v>3</v>
      </c>
      <c r="J2" s="102" t="s">
        <v>160</v>
      </c>
      <c r="K2" s="102" t="s">
        <v>2</v>
      </c>
      <c r="L2" s="130" t="s">
        <v>173</v>
      </c>
      <c r="M2" s="129" t="s">
        <v>684</v>
      </c>
    </row>
    <row r="3" spans="1:13" ht="27.6" x14ac:dyDescent="0.3">
      <c r="A3" s="14" t="e">
        <f>#REF!+1</f>
        <v>#REF!</v>
      </c>
      <c r="B3" s="14">
        <v>13</v>
      </c>
      <c r="C3" s="13" t="s">
        <v>11</v>
      </c>
      <c r="D3" s="15" t="s">
        <v>8</v>
      </c>
      <c r="E3" s="36" t="s">
        <v>675</v>
      </c>
      <c r="F3" s="38" t="s">
        <v>164</v>
      </c>
      <c r="G3" s="75">
        <v>46</v>
      </c>
      <c r="H3" s="77">
        <v>40812</v>
      </c>
      <c r="I3" s="76"/>
      <c r="J3" s="96">
        <v>40833</v>
      </c>
      <c r="K3" s="77"/>
      <c r="L3" s="132">
        <v>47</v>
      </c>
      <c r="M3" s="11"/>
    </row>
    <row r="4" spans="1:13" ht="27.6" x14ac:dyDescent="0.3">
      <c r="A4" s="14" t="e">
        <f>A3+1</f>
        <v>#REF!</v>
      </c>
      <c r="B4" s="14">
        <v>67</v>
      </c>
      <c r="C4" s="32" t="s">
        <v>11</v>
      </c>
      <c r="D4" s="11" t="s">
        <v>211</v>
      </c>
      <c r="E4" s="22" t="s">
        <v>213</v>
      </c>
      <c r="F4" s="41" t="s">
        <v>320</v>
      </c>
      <c r="G4" s="18">
        <v>3142</v>
      </c>
      <c r="H4" s="99">
        <v>41101</v>
      </c>
      <c r="I4" s="78">
        <v>40977</v>
      </c>
      <c r="J4" s="53">
        <v>41260</v>
      </c>
      <c r="K4" s="95">
        <v>41292</v>
      </c>
      <c r="L4" s="136">
        <v>3142</v>
      </c>
      <c r="M4" s="11"/>
    </row>
    <row r="5" spans="1:13" x14ac:dyDescent="0.3">
      <c r="A5" s="14" t="e">
        <f>A4+1</f>
        <v>#REF!</v>
      </c>
      <c r="B5" s="14">
        <v>68</v>
      </c>
      <c r="C5" s="13" t="s">
        <v>11</v>
      </c>
      <c r="D5" s="10" t="s">
        <v>22</v>
      </c>
      <c r="E5" s="34" t="s">
        <v>674</v>
      </c>
      <c r="F5" s="39" t="s">
        <v>304</v>
      </c>
      <c r="G5" s="75">
        <v>70.599999999999994</v>
      </c>
      <c r="H5" s="77">
        <v>41103</v>
      </c>
      <c r="I5" s="73"/>
      <c r="J5" s="68"/>
      <c r="K5" s="77"/>
      <c r="L5" s="132"/>
      <c r="M5" s="10"/>
    </row>
    <row r="6" spans="1:13" x14ac:dyDescent="0.3">
      <c r="A6" s="14" t="e">
        <f>A5+1</f>
        <v>#REF!</v>
      </c>
      <c r="B6" s="14">
        <v>251</v>
      </c>
      <c r="C6" s="29" t="s">
        <v>11</v>
      </c>
      <c r="D6" s="25" t="s">
        <v>90</v>
      </c>
      <c r="E6" s="35" t="s">
        <v>544</v>
      </c>
      <c r="F6" s="45" t="s">
        <v>545</v>
      </c>
      <c r="G6" s="70">
        <v>23.6</v>
      </c>
      <c r="H6" s="85">
        <v>41817</v>
      </c>
      <c r="I6" s="71"/>
      <c r="J6" s="93"/>
      <c r="K6" s="53"/>
      <c r="L6" s="134"/>
      <c r="M6" s="11"/>
    </row>
    <row r="7" spans="1:13" ht="27.6" x14ac:dyDescent="0.3">
      <c r="A7" s="14" t="e">
        <f>#REF!+1</f>
        <v>#REF!</v>
      </c>
      <c r="B7" s="14">
        <v>254</v>
      </c>
      <c r="C7" s="13" t="s">
        <v>11</v>
      </c>
      <c r="D7" s="15" t="s">
        <v>362</v>
      </c>
      <c r="E7" s="36" t="s">
        <v>546</v>
      </c>
      <c r="F7" s="38" t="s">
        <v>547</v>
      </c>
      <c r="G7" s="75">
        <v>550</v>
      </c>
      <c r="H7" s="53">
        <v>41856</v>
      </c>
      <c r="I7" s="73"/>
      <c r="J7" s="96">
        <v>41612</v>
      </c>
      <c r="K7" s="53">
        <v>41782</v>
      </c>
      <c r="L7" s="132">
        <v>554.77</v>
      </c>
      <c r="M7" s="11"/>
    </row>
    <row r="8" spans="1:13" ht="27.6" x14ac:dyDescent="0.3">
      <c r="A8" s="14" t="e">
        <f>A7+1</f>
        <v>#REF!</v>
      </c>
      <c r="B8" s="14">
        <v>266</v>
      </c>
      <c r="C8" s="13" t="s">
        <v>11</v>
      </c>
      <c r="D8" s="15" t="s">
        <v>8</v>
      </c>
      <c r="E8" s="34" t="s">
        <v>658</v>
      </c>
      <c r="F8" s="38" t="s">
        <v>659</v>
      </c>
      <c r="G8" s="75">
        <v>20</v>
      </c>
      <c r="H8" s="77">
        <v>41914</v>
      </c>
      <c r="I8" s="69"/>
      <c r="J8" s="68"/>
      <c r="K8" s="53"/>
      <c r="L8" s="132"/>
      <c r="M8" s="11"/>
    </row>
    <row r="9" spans="1:13" x14ac:dyDescent="0.3">
      <c r="A9" s="180"/>
      <c r="B9" s="14">
        <v>324</v>
      </c>
      <c r="C9" s="181" t="s">
        <v>11</v>
      </c>
      <c r="D9" s="15" t="s">
        <v>825</v>
      </c>
      <c r="E9" s="183" t="s">
        <v>822</v>
      </c>
      <c r="F9" s="191" t="s">
        <v>819</v>
      </c>
      <c r="G9" s="190">
        <v>45.5</v>
      </c>
      <c r="H9" s="189">
        <v>42824</v>
      </c>
      <c r="I9" s="184"/>
      <c r="J9" s="185"/>
      <c r="K9" s="186"/>
      <c r="L9" s="187"/>
      <c r="M9" s="188"/>
    </row>
    <row r="10" spans="1:13" x14ac:dyDescent="0.3">
      <c r="A10" s="180"/>
      <c r="B10" s="14">
        <v>325</v>
      </c>
      <c r="C10" s="181" t="s">
        <v>11</v>
      </c>
      <c r="D10" s="182" t="s">
        <v>818</v>
      </c>
      <c r="E10" s="183" t="s">
        <v>823</v>
      </c>
      <c r="F10" s="191" t="s">
        <v>817</v>
      </c>
      <c r="G10" s="190">
        <v>35</v>
      </c>
      <c r="H10" s="189">
        <v>42824</v>
      </c>
      <c r="I10" s="184"/>
      <c r="J10" s="185"/>
      <c r="K10" s="186"/>
      <c r="L10" s="187"/>
      <c r="M10" s="188"/>
    </row>
    <row r="11" spans="1:13" x14ac:dyDescent="0.3">
      <c r="A11" s="180"/>
      <c r="B11" s="14">
        <v>326</v>
      </c>
      <c r="C11" s="181" t="s">
        <v>11</v>
      </c>
      <c r="D11" s="182" t="s">
        <v>820</v>
      </c>
      <c r="E11" s="183" t="s">
        <v>824</v>
      </c>
      <c r="F11" s="191" t="s">
        <v>821</v>
      </c>
      <c r="G11" s="190">
        <v>163</v>
      </c>
      <c r="H11" s="189">
        <v>42824</v>
      </c>
      <c r="I11" s="184"/>
      <c r="J11" s="185"/>
      <c r="K11" s="186"/>
      <c r="L11" s="187"/>
      <c r="M11" s="188"/>
    </row>
    <row r="12" spans="1:13" ht="27.6" x14ac:dyDescent="0.3">
      <c r="A12" s="14"/>
      <c r="B12" s="14">
        <v>327</v>
      </c>
      <c r="C12" s="13" t="s">
        <v>11</v>
      </c>
      <c r="D12" s="15" t="s">
        <v>22</v>
      </c>
      <c r="E12" s="141" t="s">
        <v>864</v>
      </c>
      <c r="F12" s="142" t="s">
        <v>863</v>
      </c>
      <c r="G12" s="143">
        <v>108</v>
      </c>
      <c r="H12" s="112">
        <v>42944</v>
      </c>
      <c r="I12" s="155"/>
      <c r="J12" s="156"/>
      <c r="K12" s="157"/>
      <c r="L12" s="144"/>
      <c r="M12" s="11"/>
    </row>
    <row r="13" spans="1:13" ht="27.6" x14ac:dyDescent="0.3">
      <c r="A13" s="14"/>
      <c r="B13" s="14">
        <v>328</v>
      </c>
      <c r="C13" s="13" t="s">
        <v>11</v>
      </c>
      <c r="D13" s="15" t="s">
        <v>825</v>
      </c>
      <c r="E13" s="141" t="s">
        <v>862</v>
      </c>
      <c r="F13" s="142" t="s">
        <v>865</v>
      </c>
      <c r="G13" s="143">
        <v>58.5</v>
      </c>
      <c r="H13" s="112">
        <v>43046</v>
      </c>
      <c r="I13" s="155"/>
      <c r="J13" s="156"/>
      <c r="K13" s="157"/>
      <c r="L13" s="144"/>
      <c r="M13" s="11"/>
    </row>
    <row r="14" spans="1:13" ht="15" customHeight="1" x14ac:dyDescent="0.3">
      <c r="A14" s="14">
        <f>A13+1</f>
        <v>1</v>
      </c>
      <c r="B14" s="211" t="s">
        <v>687</v>
      </c>
      <c r="C14" s="16"/>
      <c r="D14" s="63"/>
      <c r="E14" s="107"/>
      <c r="F14" s="58"/>
      <c r="G14" s="61"/>
      <c r="H14" s="62"/>
      <c r="I14" s="66"/>
      <c r="J14" s="126"/>
      <c r="K14" s="59"/>
      <c r="L14" s="137"/>
      <c r="M14" s="11"/>
    </row>
    <row r="15" spans="1:13" x14ac:dyDescent="0.3">
      <c r="A15" s="14"/>
      <c r="B15" s="212"/>
      <c r="C15" s="13"/>
      <c r="D15" s="15"/>
      <c r="E15" s="141"/>
      <c r="F15" s="142"/>
      <c r="G15" s="208"/>
      <c r="H15" s="209"/>
      <c r="I15" s="155"/>
      <c r="J15" s="156"/>
      <c r="K15" s="157"/>
      <c r="L15" s="144"/>
      <c r="M15" s="11"/>
    </row>
    <row r="16" spans="1:13" x14ac:dyDescent="0.3">
      <c r="A16" s="14"/>
      <c r="B16" s="14"/>
      <c r="E16" s="1"/>
      <c r="G16" s="1"/>
      <c r="I16" s="65"/>
      <c r="J16" s="127"/>
      <c r="K16" s="26"/>
      <c r="L16" s="138"/>
    </row>
    <row r="17" spans="1:13" x14ac:dyDescent="0.3">
      <c r="A17" s="14"/>
      <c r="B17" s="14" t="s">
        <v>869</v>
      </c>
      <c r="E17" s="1"/>
      <c r="G17" s="1"/>
      <c r="L17" s="139"/>
    </row>
    <row r="18" spans="1:13" x14ac:dyDescent="0.3">
      <c r="A18" s="51"/>
      <c r="B18" s="51">
        <v>11</v>
      </c>
      <c r="C18" s="29"/>
      <c r="D18" s="25"/>
      <c r="E18" s="35"/>
      <c r="F18" s="45"/>
      <c r="G18" s="215">
        <f>SUM(G1:G17)</f>
        <v>4262.2</v>
      </c>
      <c r="H18" s="215"/>
      <c r="I18" s="216"/>
      <c r="J18" s="217"/>
      <c r="K18" s="218"/>
      <c r="L18" s="219">
        <f>SUM(L1:L17)</f>
        <v>3743.77</v>
      </c>
    </row>
    <row r="19" spans="1:13" x14ac:dyDescent="0.3">
      <c r="A19" s="51"/>
      <c r="B19" s="51"/>
      <c r="C19" s="29"/>
      <c r="D19" s="25"/>
      <c r="E19" s="35"/>
      <c r="F19" s="45"/>
      <c r="G19" s="19" t="s">
        <v>870</v>
      </c>
      <c r="H19" s="47"/>
      <c r="I19" s="65"/>
      <c r="J19" s="127"/>
      <c r="K19" s="26"/>
      <c r="L19" s="138"/>
    </row>
    <row r="20" spans="1:13" x14ac:dyDescent="0.3">
      <c r="A20" s="51"/>
      <c r="B20" s="51"/>
      <c r="C20" s="29"/>
      <c r="D20" s="25"/>
      <c r="E20" s="35"/>
      <c r="F20" s="45"/>
      <c r="G20" s="31"/>
      <c r="H20" s="47"/>
      <c r="I20" s="65"/>
      <c r="J20" s="127"/>
      <c r="K20" s="26"/>
      <c r="L20" s="138"/>
    </row>
    <row r="21" spans="1:13" x14ac:dyDescent="0.3">
      <c r="A21" s="51"/>
      <c r="B21" s="51"/>
      <c r="C21" s="29"/>
      <c r="E21" s="35"/>
      <c r="F21" s="45"/>
      <c r="G21" s="31"/>
      <c r="H21" s="47"/>
      <c r="I21" s="65"/>
      <c r="J21" s="127"/>
      <c r="K21" s="26"/>
      <c r="L21" s="138"/>
    </row>
    <row r="22" spans="1:13" x14ac:dyDescent="0.3">
      <c r="A22" s="51"/>
      <c r="B22" s="51"/>
      <c r="C22" s="29"/>
      <c r="D22" s="25"/>
      <c r="E22" s="35"/>
      <c r="F22" s="45"/>
      <c r="G22" s="31"/>
      <c r="H22" s="47"/>
      <c r="I22" s="65"/>
      <c r="J22" s="127"/>
      <c r="K22" s="26"/>
      <c r="L22" s="138"/>
    </row>
    <row r="23" spans="1:13" x14ac:dyDescent="0.3">
      <c r="A23" s="51"/>
      <c r="B23" s="51"/>
      <c r="G23" s="1"/>
      <c r="H23" s="1"/>
      <c r="I23" s="1"/>
      <c r="J23" s="1"/>
      <c r="K23" s="1"/>
      <c r="L23" s="1"/>
      <c r="M23" s="1"/>
    </row>
    <row r="24" spans="1:13" x14ac:dyDescent="0.3">
      <c r="D24" s="48"/>
      <c r="E24" s="49"/>
      <c r="G24" s="1"/>
      <c r="H24" s="1"/>
      <c r="I24" s="1"/>
      <c r="J24" s="1"/>
      <c r="K24" s="1"/>
      <c r="L24" s="1"/>
      <c r="M24" s="1"/>
    </row>
    <row r="25" spans="1:13" x14ac:dyDescent="0.3">
      <c r="A25" s="14"/>
      <c r="B25" s="14"/>
      <c r="D25" s="48"/>
      <c r="E25" s="50"/>
      <c r="G25" s="1"/>
      <c r="H25" s="1"/>
      <c r="I25" s="1"/>
      <c r="J25" s="1"/>
      <c r="K25" s="1"/>
      <c r="L25" s="1"/>
      <c r="M25" s="1"/>
    </row>
    <row r="26" spans="1:13" x14ac:dyDescent="0.3">
      <c r="D26" s="48"/>
      <c r="E26" s="49"/>
      <c r="G26" s="1"/>
      <c r="H26" s="1"/>
      <c r="I26" s="1"/>
      <c r="J26" s="1"/>
      <c r="K26" s="1"/>
      <c r="L26" s="1"/>
      <c r="M26" s="1"/>
    </row>
    <row r="27" spans="1:13" x14ac:dyDescent="0.3">
      <c r="D27" s="48"/>
      <c r="E27" s="49"/>
      <c r="G27" s="1"/>
      <c r="H27" s="1"/>
      <c r="I27" s="1"/>
      <c r="J27" s="1"/>
      <c r="K27" s="1"/>
      <c r="L27" s="1"/>
      <c r="M27" s="1"/>
    </row>
    <row r="28" spans="1:13" x14ac:dyDescent="0.3">
      <c r="D28" s="48"/>
      <c r="E28" s="49"/>
      <c r="G28" s="1"/>
      <c r="H28" s="1"/>
      <c r="I28" s="1"/>
      <c r="J28" s="1"/>
      <c r="K28" s="1"/>
      <c r="L28" s="1"/>
      <c r="M28" s="1"/>
    </row>
  </sheetData>
  <sheetProtection formatCells="0" formatColumns="0" formatRows="0" insertColumns="0" insertRows="0" insertHyperlinks="0" deleteColumns="0" deleteRows="0" sort="0"/>
  <mergeCells count="1">
    <mergeCell ref="A1:L1"/>
  </mergeCells>
  <printOptions horizontalCentered="1"/>
  <pageMargins left="0.4" right="0.4" top="0.921875" bottom="0.55000000000000004" header="0.5" footer="0.4"/>
  <pageSetup scale="75" fitToHeight="0" orientation="portrait" r:id="rId1"/>
  <headerFooter differentFirst="1">
    <oddHeader>&amp;L
     &amp;12Attachment A - PLA PROJECTS APPROVED BY THE FHWA (5/7/10 to Present)</oddHeader>
    <oddFooter xml:space="preserve">&amp;L           12/11/2017&amp;R&amp;P of 7       </oddFooter>
    <firstHeader>&amp;C&amp;"-,Bold"&amp;14Attachment A:  PLA PROJECTS APPROVED BY THE FHWA
&amp;12(5/7/10 to Present)</firstHeader>
    <firstFooter xml:space="preserve">&amp;L       12/11/2017&amp;R&amp;P of 7     </first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Graph Results Data</vt:lpstr>
      <vt:lpstr>Attach A - States</vt:lpstr>
      <vt:lpstr>CA</vt:lpstr>
      <vt:lpstr>CT</vt:lpstr>
      <vt:lpstr>DC</vt:lpstr>
      <vt:lpstr>IL</vt:lpstr>
      <vt:lpstr>MA</vt:lpstr>
      <vt:lpstr>MN</vt:lpstr>
      <vt:lpstr>NY</vt:lpstr>
      <vt:lpstr>PA</vt:lpstr>
      <vt:lpstr>Table B - Chicago</vt:lpstr>
      <vt:lpstr>'Attach A - States'!Print_Area</vt:lpstr>
      <vt:lpstr>CA!Print_Area</vt:lpstr>
      <vt:lpstr>CT!Print_Area</vt:lpstr>
      <vt:lpstr>DC!Print_Area</vt:lpstr>
      <vt:lpstr>IL!Print_Area</vt:lpstr>
      <vt:lpstr>MA!Print_Area</vt:lpstr>
      <vt:lpstr>MN!Print_Area</vt:lpstr>
      <vt:lpstr>NY!Print_Area</vt:lpstr>
      <vt:lpstr>PA!Print_Area</vt:lpstr>
      <vt:lpstr>'Table B - Chicago'!Print_Area</vt:lpstr>
      <vt:lpstr>'Attach A - States'!Print_Titles</vt:lpstr>
      <vt:lpstr>CA!Print_Titles</vt:lpstr>
      <vt:lpstr>CT!Print_Titles</vt:lpstr>
      <vt:lpstr>DC!Print_Titles</vt:lpstr>
      <vt:lpstr>IL!Print_Titles</vt:lpstr>
      <vt:lpstr>MA!Print_Titles</vt:lpstr>
      <vt:lpstr>MN!Print_Titles</vt:lpstr>
      <vt:lpstr>NY!Print_Titles</vt:lpstr>
      <vt:lpstr>PA!Print_Titles</vt:lpstr>
      <vt:lpstr>'Table B - Chicago'!Print_Titles</vt:lpstr>
    </vt:vector>
  </TitlesOfParts>
  <Company>USDOT-FHWA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 Summary Table</dc:title>
  <dc:subject>Labor Agreements approved by FHWA</dc:subject>
  <dc:creator>JULIE C TRUNK</dc:creator>
  <cp:keywords>PLA</cp:keywords>
  <cp:lastModifiedBy>Ben Brubeck</cp:lastModifiedBy>
  <cp:lastPrinted>2018-01-13T14:32:35Z</cp:lastPrinted>
  <dcterms:created xsi:type="dcterms:W3CDTF">2013-01-23T20:05:28Z</dcterms:created>
  <dcterms:modified xsi:type="dcterms:W3CDTF">2018-01-13T17:08:58Z</dcterms:modified>
</cp:coreProperties>
</file>